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456" windowWidth="15252" windowHeight="7632" tabRatio="895" activeTab="3"/>
  </bookViews>
  <sheets>
    <sheet name="MB01.Thu NSNN" sheetId="43" r:id="rId1"/>
    <sheet name="MB02.Nguồn lực" sheetId="51" r:id="rId2"/>
    <sheet name="MB03.Chinhsach" sheetId="47" r:id="rId3"/>
    <sheet name="M04.Chi NSNN" sheetId="44" r:id="rId4"/>
  </sheets>
  <definedNames>
    <definedName name="_________a1" localSheetId="1" hidden="1">{"'Sheet1'!$L$16"}</definedName>
    <definedName name="_________a1" hidden="1">{"'Sheet1'!$L$16"}</definedName>
    <definedName name="_________PA3" localSheetId="1" hidden="1">{"'Sheet1'!$L$16"}</definedName>
    <definedName name="_________PA3" hidden="1">{"'Sheet1'!$L$16"}</definedName>
    <definedName name="_______a1" localSheetId="1" hidden="1">{"'Sheet1'!$L$16"}</definedName>
    <definedName name="_______a1" hidden="1">{"'Sheet1'!$L$16"}</definedName>
    <definedName name="_______btm10">#REF!</definedName>
    <definedName name="_______btm100">#REF!</definedName>
    <definedName name="_______hom2">#REF!</definedName>
    <definedName name="_______KM188">#REF!</definedName>
    <definedName name="_______km189">#REF!</definedName>
    <definedName name="_______km193">#REF!</definedName>
    <definedName name="_______km194">#REF!</definedName>
    <definedName name="_______km195">#REF!</definedName>
    <definedName name="_______km197">#REF!</definedName>
    <definedName name="_______km198">#REF!</definedName>
    <definedName name="_______NCL100">#REF!</definedName>
    <definedName name="_______NCL200">#REF!</definedName>
    <definedName name="_______NCL250">#REF!</definedName>
    <definedName name="_______nin190">#REF!</definedName>
    <definedName name="_______PA3" localSheetId="1" hidden="1">{"'Sheet1'!$L$16"}</definedName>
    <definedName name="_______PA3" hidden="1">{"'Sheet1'!$L$16"}</definedName>
    <definedName name="_______SN3">#REF!</definedName>
    <definedName name="_______sua20">#REF!</definedName>
    <definedName name="_______sua30">#REF!</definedName>
    <definedName name="_______TB1">#REF!</definedName>
    <definedName name="_______TL3">#REF!</definedName>
    <definedName name="_______VL100">#REF!</definedName>
    <definedName name="_______VL250">#REF!</definedName>
    <definedName name="______a1" localSheetId="1" hidden="1">{"'Sheet1'!$L$16"}</definedName>
    <definedName name="______a1" hidden="1">{"'Sheet1'!$L$16"}</definedName>
    <definedName name="______boi1">#REF!</definedName>
    <definedName name="______boi2">#REF!</definedName>
    <definedName name="______boi3">#REF!</definedName>
    <definedName name="______boi4">#REF!</definedName>
    <definedName name="______btm10">#REF!</definedName>
    <definedName name="______btm100">#REF!</definedName>
    <definedName name="______BTM250">#REF!</definedName>
    <definedName name="______btM300">#REF!</definedName>
    <definedName name="______cao1">#REF!</definedName>
    <definedName name="______cao2">#REF!</definedName>
    <definedName name="______cao3">#REF!</definedName>
    <definedName name="______cao4">#REF!</definedName>
    <definedName name="______cao5">#REF!</definedName>
    <definedName name="______cao6">#REF!</definedName>
    <definedName name="______CON1">#REF!</definedName>
    <definedName name="______CON2">#REF!</definedName>
    <definedName name="______dai1">#REF!</definedName>
    <definedName name="______dai2">#REF!</definedName>
    <definedName name="______dai3">#REF!</definedName>
    <definedName name="______dai4">#REF!</definedName>
    <definedName name="______dai5">#REF!</definedName>
    <definedName name="______dai6">#REF!</definedName>
    <definedName name="______dan1">#REF!</definedName>
    <definedName name="______dan2">#REF!</definedName>
    <definedName name="______ddn400">#REF!</definedName>
    <definedName name="______ddn600">#REF!</definedName>
    <definedName name="______gon4">#REF!</definedName>
    <definedName name="______h1" localSheetId="1" hidden="1">{"'Sheet1'!$L$16"}</definedName>
    <definedName name="______h1" hidden="1">{"'Sheet1'!$L$16"}</definedName>
    <definedName name="______h10" localSheetId="1" hidden="1">{#N/A,#N/A,FALSE,"Chi tiÆt"}</definedName>
    <definedName name="______h10" hidden="1">{#N/A,#N/A,FALSE,"Chi tiÆt"}</definedName>
    <definedName name="______h2" localSheetId="1" hidden="1">{"'Sheet1'!$L$16"}</definedName>
    <definedName name="______h2" hidden="1">{"'Sheet1'!$L$16"}</definedName>
    <definedName name="______h3" localSheetId="1" hidden="1">{"'Sheet1'!$L$16"}</definedName>
    <definedName name="______h3" hidden="1">{"'Sheet1'!$L$16"}</definedName>
    <definedName name="______h5" localSheetId="1" hidden="1">{"'Sheet1'!$L$16"}</definedName>
    <definedName name="______h5" hidden="1">{"'Sheet1'!$L$16"}</definedName>
    <definedName name="______h6" localSheetId="1" hidden="1">{"'Sheet1'!$L$16"}</definedName>
    <definedName name="______h6" hidden="1">{"'Sheet1'!$L$16"}</definedName>
    <definedName name="______h7" localSheetId="1" hidden="1">{"'Sheet1'!$L$16"}</definedName>
    <definedName name="______h7" hidden="1">{"'Sheet1'!$L$16"}</definedName>
    <definedName name="______h8" localSheetId="1" hidden="1">{"'Sheet1'!$L$16"}</definedName>
    <definedName name="______h8" hidden="1">{"'Sheet1'!$L$16"}</definedName>
    <definedName name="______h9" localSheetId="1" hidden="1">{"'Sheet1'!$L$16"}</definedName>
    <definedName name="______h9" hidden="1">{"'Sheet1'!$L$16"}</definedName>
    <definedName name="______hom2">#REF!</definedName>
    <definedName name="______KM188">#REF!</definedName>
    <definedName name="______km189">#REF!</definedName>
    <definedName name="______km190">#REF!</definedName>
    <definedName name="______km191">#REF!</definedName>
    <definedName name="______km192">#REF!</definedName>
    <definedName name="______km193">#REF!</definedName>
    <definedName name="______km194">#REF!</definedName>
    <definedName name="______km195">#REF!</definedName>
    <definedName name="______km196">#REF!</definedName>
    <definedName name="______km197">#REF!</definedName>
    <definedName name="______km198">#REF!</definedName>
    <definedName name="______lap1">#REF!</definedName>
    <definedName name="______lap2">#REF!</definedName>
    <definedName name="______MAC12">#REF!</definedName>
    <definedName name="______MAC46">#REF!</definedName>
    <definedName name="______NCL100">#REF!</definedName>
    <definedName name="______NCL200">#REF!</definedName>
    <definedName name="______NCL250">#REF!</definedName>
    <definedName name="______NET2">#REF!</definedName>
    <definedName name="______nin190">#REF!</definedName>
    <definedName name="______NSO2" localSheetId="1" hidden="1">{"'Sheet1'!$L$16"}</definedName>
    <definedName name="______NSO2" hidden="1">{"'Sheet1'!$L$16"}</definedName>
    <definedName name="______PA3" localSheetId="1" hidden="1">{"'Sheet1'!$L$16"}</definedName>
    <definedName name="______PA3" hidden="1">{"'Sheet1'!$L$16"}</definedName>
    <definedName name="______phi10">#REF!</definedName>
    <definedName name="______phi12">#REF!</definedName>
    <definedName name="______phi14">#REF!</definedName>
    <definedName name="______phi16">#REF!</definedName>
    <definedName name="______phi18">#REF!</definedName>
    <definedName name="______phi20">#REF!</definedName>
    <definedName name="______phi22">#REF!</definedName>
    <definedName name="______phi25">#REF!</definedName>
    <definedName name="______phi28">#REF!</definedName>
    <definedName name="______phi6">#REF!</definedName>
    <definedName name="______phi8">#REF!</definedName>
    <definedName name="______PL1242">#REF!</definedName>
    <definedName name="______sat10">#REF!</definedName>
    <definedName name="______sat14">#REF!</definedName>
    <definedName name="______sat16">#REF!</definedName>
    <definedName name="______sat20">#REF!</definedName>
    <definedName name="______sat8">#REF!</definedName>
    <definedName name="______sc1">#REF!</definedName>
    <definedName name="______SC2">#REF!</definedName>
    <definedName name="______sc3">#REF!</definedName>
    <definedName name="______slg1">#REF!</definedName>
    <definedName name="______slg2">#REF!</definedName>
    <definedName name="______slg3">#REF!</definedName>
    <definedName name="______slg4">#REF!</definedName>
    <definedName name="______slg5">#REF!</definedName>
    <definedName name="______slg6">#REF!</definedName>
    <definedName name="______SN3">#REF!</definedName>
    <definedName name="______sua20">#REF!</definedName>
    <definedName name="______sua30">#REF!</definedName>
    <definedName name="______TB1">#REF!</definedName>
    <definedName name="______TH1">#REF!</definedName>
    <definedName name="______TH2">#REF!</definedName>
    <definedName name="______TH3">#REF!</definedName>
    <definedName name="______TK155">#REF!</definedName>
    <definedName name="______TK422">#REF!</definedName>
    <definedName name="______TL1">#REF!</definedName>
    <definedName name="______TL2">#REF!</definedName>
    <definedName name="______TL3">#REF!</definedName>
    <definedName name="______TLA120">#REF!</definedName>
    <definedName name="______TLA35">#REF!</definedName>
    <definedName name="______TLA50">#REF!</definedName>
    <definedName name="______TLA70">#REF!</definedName>
    <definedName name="______TLA95">#REF!</definedName>
    <definedName name="______VL100">#REF!</definedName>
    <definedName name="______vl2" localSheetId="1" hidden="1">{"'Sheet1'!$L$16"}</definedName>
    <definedName name="______vl2" hidden="1">{"'Sheet1'!$L$16"}</definedName>
    <definedName name="______VL250">#REF!</definedName>
    <definedName name="_____a1" localSheetId="1" hidden="1">{"'Sheet1'!$L$16"}</definedName>
    <definedName name="_____a1" hidden="1">{"'Sheet1'!$L$16"}</definedName>
    <definedName name="_____boi1">#REF!</definedName>
    <definedName name="_____boi2">#REF!</definedName>
    <definedName name="_____boi3">#REF!</definedName>
    <definedName name="_____boi4">#REF!</definedName>
    <definedName name="_____BTM250">#REF!</definedName>
    <definedName name="_____btM300">#REF!</definedName>
    <definedName name="_____cao1">#REF!</definedName>
    <definedName name="_____cao2">#REF!</definedName>
    <definedName name="_____cao3">#REF!</definedName>
    <definedName name="_____cao4">#REF!</definedName>
    <definedName name="_____cao5">#REF!</definedName>
    <definedName name="_____cao6">#REF!</definedName>
    <definedName name="_____CON1">#REF!</definedName>
    <definedName name="_____CON2">#REF!</definedName>
    <definedName name="_____dai1">#REF!</definedName>
    <definedName name="_____dai2">#REF!</definedName>
    <definedName name="_____dai3">#REF!</definedName>
    <definedName name="_____dai4">#REF!</definedName>
    <definedName name="_____dai5">#REF!</definedName>
    <definedName name="_____dai6">#REF!</definedName>
    <definedName name="_____dan1">#REF!</definedName>
    <definedName name="_____dan2">#REF!</definedName>
    <definedName name="_____ddn400">#REF!</definedName>
    <definedName name="_____ddn600">#REF!</definedName>
    <definedName name="_____gon4">#REF!</definedName>
    <definedName name="_____h1" localSheetId="1" hidden="1">{"'Sheet1'!$L$16"}</definedName>
    <definedName name="_____h1" hidden="1">{"'Sheet1'!$L$16"}</definedName>
    <definedName name="_____h10" localSheetId="1" hidden="1">{#N/A,#N/A,FALSE,"Chi tiÆt"}</definedName>
    <definedName name="_____h10" hidden="1">{#N/A,#N/A,FALSE,"Chi tiÆt"}</definedName>
    <definedName name="_____h2" localSheetId="1" hidden="1">{"'Sheet1'!$L$16"}</definedName>
    <definedName name="_____h2" hidden="1">{"'Sheet1'!$L$16"}</definedName>
    <definedName name="_____h3" localSheetId="1" hidden="1">{"'Sheet1'!$L$16"}</definedName>
    <definedName name="_____h3" hidden="1">{"'Sheet1'!$L$16"}</definedName>
    <definedName name="_____h5" localSheetId="1" hidden="1">{"'Sheet1'!$L$16"}</definedName>
    <definedName name="_____h5" hidden="1">{"'Sheet1'!$L$16"}</definedName>
    <definedName name="_____h6" localSheetId="1" hidden="1">{"'Sheet1'!$L$16"}</definedName>
    <definedName name="_____h6" hidden="1">{"'Sheet1'!$L$16"}</definedName>
    <definedName name="_____h7" localSheetId="1" hidden="1">{"'Sheet1'!$L$16"}</definedName>
    <definedName name="_____h7" hidden="1">{"'Sheet1'!$L$16"}</definedName>
    <definedName name="_____h8" localSheetId="1" hidden="1">{"'Sheet1'!$L$16"}</definedName>
    <definedName name="_____h8" hidden="1">{"'Sheet1'!$L$16"}</definedName>
    <definedName name="_____h9" localSheetId="1" hidden="1">{"'Sheet1'!$L$16"}</definedName>
    <definedName name="_____h9" hidden="1">{"'Sheet1'!$L$16"}</definedName>
    <definedName name="_____km190">#REF!</definedName>
    <definedName name="_____km191">#REF!</definedName>
    <definedName name="_____km192">#REF!</definedName>
    <definedName name="_____km196">#REF!</definedName>
    <definedName name="_____lap1">#REF!</definedName>
    <definedName name="_____lap2">#REF!</definedName>
    <definedName name="_____MAC12">#REF!</definedName>
    <definedName name="_____MAC46">#REF!</definedName>
    <definedName name="_____NET2">#REF!</definedName>
    <definedName name="_____NSO2" localSheetId="1" hidden="1">{"'Sheet1'!$L$16"}</definedName>
    <definedName name="_____NSO2" hidden="1">{"'Sheet1'!$L$16"}</definedName>
    <definedName name="_____PA3" localSheetId="1" hidden="1">{"'Sheet1'!$L$16"}</definedName>
    <definedName name="_____PA3" hidden="1">{"'Sheet1'!$L$16"}</definedName>
    <definedName name="_____phi10">#REF!</definedName>
    <definedName name="_____phi12">#REF!</definedName>
    <definedName name="_____phi14">#REF!</definedName>
    <definedName name="_____phi16">#REF!</definedName>
    <definedName name="_____phi18">#REF!</definedName>
    <definedName name="_____phi20">#REF!</definedName>
    <definedName name="_____phi22">#REF!</definedName>
    <definedName name="_____phi25">#REF!</definedName>
    <definedName name="_____phi28">#REF!</definedName>
    <definedName name="_____phi6">#REF!</definedName>
    <definedName name="_____phi8">#REF!</definedName>
    <definedName name="_____PL1242">#REF!</definedName>
    <definedName name="_____sat10">#REF!</definedName>
    <definedName name="_____sat14">#REF!</definedName>
    <definedName name="_____sat16">#REF!</definedName>
    <definedName name="_____sat20">#REF!</definedName>
    <definedName name="_____sat8">#REF!</definedName>
    <definedName name="_____sc1">#REF!</definedName>
    <definedName name="_____SC2">#REF!</definedName>
    <definedName name="_____sc3">#REF!</definedName>
    <definedName name="_____slg1">#REF!</definedName>
    <definedName name="_____slg2">#REF!</definedName>
    <definedName name="_____slg3">#REF!</definedName>
    <definedName name="_____slg4">#REF!</definedName>
    <definedName name="_____slg5">#REF!</definedName>
    <definedName name="_____slg6">#REF!</definedName>
    <definedName name="_____TH1">#REF!</definedName>
    <definedName name="_____TH2">#REF!</definedName>
    <definedName name="_____TH3">#REF!</definedName>
    <definedName name="_____TK155">#REF!</definedName>
    <definedName name="_____TK422">#REF!</definedName>
    <definedName name="_____TL1">#REF!</definedName>
    <definedName name="_____TL2">#REF!</definedName>
    <definedName name="_____TLA120">#REF!</definedName>
    <definedName name="_____TLA35">#REF!</definedName>
    <definedName name="_____TLA50">#REF!</definedName>
    <definedName name="_____TLA70">#REF!</definedName>
    <definedName name="_____TLA95">#REF!</definedName>
    <definedName name="_____vl2" localSheetId="1" hidden="1">{"'Sheet1'!$L$16"}</definedName>
    <definedName name="_____vl2" hidden="1">{"'Sheet1'!$L$16"}</definedName>
    <definedName name="____a1" localSheetId="0" hidden="1">{"'Sheet1'!$L$16"}</definedName>
    <definedName name="____boi1">#REF!</definedName>
    <definedName name="____boi2">#REF!</definedName>
    <definedName name="____boi3">#REF!</definedName>
    <definedName name="____boi4">#REF!</definedName>
    <definedName name="____btm10">#REF!</definedName>
    <definedName name="____btm100">#REF!</definedName>
    <definedName name="____BTM250">#REF!</definedName>
    <definedName name="____btM300">#REF!</definedName>
    <definedName name="____cao1">#REF!</definedName>
    <definedName name="____cao2">#REF!</definedName>
    <definedName name="____cao3">#REF!</definedName>
    <definedName name="____cao4">#REF!</definedName>
    <definedName name="____cao5">#REF!</definedName>
    <definedName name="____cao6">#REF!</definedName>
    <definedName name="____CON1">#REF!</definedName>
    <definedName name="____CON2">#REF!</definedName>
    <definedName name="____dai1">#REF!</definedName>
    <definedName name="____dai2">#REF!</definedName>
    <definedName name="____dai3">#REF!</definedName>
    <definedName name="____dai4">#REF!</definedName>
    <definedName name="____dai5">#REF!</definedName>
    <definedName name="____dai6">#REF!</definedName>
    <definedName name="____dan1">#REF!</definedName>
    <definedName name="____dan2">#REF!</definedName>
    <definedName name="____ddn400">#REF!</definedName>
    <definedName name="____ddn600">#REF!</definedName>
    <definedName name="____gon4">#REF!</definedName>
    <definedName name="____h1" localSheetId="1" hidden="1">{"'Sheet1'!$L$16"}</definedName>
    <definedName name="____h1" hidden="1">{"'Sheet1'!$L$16"}</definedName>
    <definedName name="____h10" localSheetId="1" hidden="1">{#N/A,#N/A,FALSE,"Chi tiÆt"}</definedName>
    <definedName name="____h10" hidden="1">{#N/A,#N/A,FALSE,"Chi tiÆt"}</definedName>
    <definedName name="____h2" localSheetId="1" hidden="1">{"'Sheet1'!$L$16"}</definedName>
    <definedName name="____h2" hidden="1">{"'Sheet1'!$L$16"}</definedName>
    <definedName name="____h3" localSheetId="1" hidden="1">{"'Sheet1'!$L$16"}</definedName>
    <definedName name="____h3" hidden="1">{"'Sheet1'!$L$16"}</definedName>
    <definedName name="____h5" localSheetId="1" hidden="1">{"'Sheet1'!$L$16"}</definedName>
    <definedName name="____h5" hidden="1">{"'Sheet1'!$L$16"}</definedName>
    <definedName name="____h6" localSheetId="1" hidden="1">{"'Sheet1'!$L$16"}</definedName>
    <definedName name="____h6" hidden="1">{"'Sheet1'!$L$16"}</definedName>
    <definedName name="____h7" localSheetId="1" hidden="1">{"'Sheet1'!$L$16"}</definedName>
    <definedName name="____h7" hidden="1">{"'Sheet1'!$L$16"}</definedName>
    <definedName name="____h8" localSheetId="1" hidden="1">{"'Sheet1'!$L$16"}</definedName>
    <definedName name="____h8" hidden="1">{"'Sheet1'!$L$16"}</definedName>
    <definedName name="____h9" localSheetId="1" hidden="1">{"'Sheet1'!$L$16"}</definedName>
    <definedName name="____h9" hidden="1">{"'Sheet1'!$L$16"}</definedName>
    <definedName name="____hom2">#REF!</definedName>
    <definedName name="____KM188">#REF!</definedName>
    <definedName name="____km189">#REF!</definedName>
    <definedName name="____km190">#REF!</definedName>
    <definedName name="____km191">#REF!</definedName>
    <definedName name="____km192">#REF!</definedName>
    <definedName name="____km193">#REF!</definedName>
    <definedName name="____km194">#REF!</definedName>
    <definedName name="____km195">#REF!</definedName>
    <definedName name="____km197">#REF!</definedName>
    <definedName name="____km198">#REF!</definedName>
    <definedName name="____lap1">#REF!</definedName>
    <definedName name="____lap2">#REF!</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localSheetId="1" hidden="1">{"'Sheet1'!$L$16"}</definedName>
    <definedName name="____NSO2" hidden="1">{"'Sheet1'!$L$16"}</definedName>
    <definedName name="____PA3" localSheetId="0" hidden="1">{"'Sheet1'!$L$16"}</definedName>
    <definedName name="____phi10">#REF!</definedName>
    <definedName name="____phi12">#REF!</definedName>
    <definedName name="____phi14">#REF!</definedName>
    <definedName name="____phi16">#REF!</definedName>
    <definedName name="____phi18">#REF!</definedName>
    <definedName name="____phi20">#REF!</definedName>
    <definedName name="____phi22">#REF!</definedName>
    <definedName name="____phi25">#REF!</definedName>
    <definedName name="____phi28">#REF!</definedName>
    <definedName name="____phi6">#REF!</definedName>
    <definedName name="____phi8">#REF!</definedName>
    <definedName name="____PL1242">#REF!</definedName>
    <definedName name="____sat10">#REF!</definedName>
    <definedName name="____sat14">#REF!</definedName>
    <definedName name="____sat16">#REF!</definedName>
    <definedName name="____sat20">#REF!</definedName>
    <definedName name="____sat8">#REF!</definedName>
    <definedName name="____sc1">#REF!</definedName>
    <definedName name="____SC2">#REF!</definedName>
    <definedName name="____sc3">#REF!</definedName>
    <definedName name="____slg1">#REF!</definedName>
    <definedName name="____slg2">#REF!</definedName>
    <definedName name="____slg3">#REF!</definedName>
    <definedName name="____slg4">#REF!</definedName>
    <definedName name="____slg5">#REF!</definedName>
    <definedName name="____slg6">#REF!</definedName>
    <definedName name="____SN3">#REF!</definedName>
    <definedName name="____sua20">#REF!</definedName>
    <definedName name="____sua30">#REF!</definedName>
    <definedName name="____TB1">#REF!</definedName>
    <definedName name="____TH1">#REF!</definedName>
    <definedName name="____TH2">#REF!</definedName>
    <definedName name="____TH3">#REF!</definedName>
    <definedName name="____TK155">#REF!</definedName>
    <definedName name="____TK422">#REF!</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VL100">#REF!</definedName>
    <definedName name="____vl2" localSheetId="1" hidden="1">{"'Sheet1'!$L$16"}</definedName>
    <definedName name="____vl2" hidden="1">{"'Sheet1'!$L$16"}</definedName>
    <definedName name="____VL250">#REF!</definedName>
    <definedName name="___a1" localSheetId="1" hidden="1">{"'Sheet1'!$L$16"}</definedName>
    <definedName name="___a1" hidden="1">{"'Sheet1'!$L$16"}</definedName>
    <definedName name="___boi1">#REF!</definedName>
    <definedName name="___boi2">#REF!</definedName>
    <definedName name="___boi3">#REF!</definedName>
    <definedName name="___boi4">#REF!</definedName>
    <definedName name="___btm10">#REF!</definedName>
    <definedName name="___btm100">#REF!</definedName>
    <definedName name="___BTM250">#REF!</definedName>
    <definedName name="___btM300">#REF!</definedName>
    <definedName name="___cao1">#REF!</definedName>
    <definedName name="___cao2">#REF!</definedName>
    <definedName name="___cao3">#REF!</definedName>
    <definedName name="___cao4">#REF!</definedName>
    <definedName name="___cao5">#REF!</definedName>
    <definedName name="___cao6">#REF!</definedName>
    <definedName name="___CON1">#REF!</definedName>
    <definedName name="___CON2">#REF!</definedName>
    <definedName name="___dai1">#REF!</definedName>
    <definedName name="___dai2">#REF!</definedName>
    <definedName name="___dai3">#REF!</definedName>
    <definedName name="___dai4">#REF!</definedName>
    <definedName name="___dai5">#REF!</definedName>
    <definedName name="___dai6">#REF!</definedName>
    <definedName name="___dan1">#REF!</definedName>
    <definedName name="___dan2">#REF!</definedName>
    <definedName name="___ddn400">#REF!</definedName>
    <definedName name="___ddn600">#REF!</definedName>
    <definedName name="___gon4">#REF!</definedName>
    <definedName name="___h1" localSheetId="1" hidden="1">{"'Sheet1'!$L$16"}</definedName>
    <definedName name="___h1" hidden="1">{"'Sheet1'!$L$16"}</definedName>
    <definedName name="___h10" localSheetId="1" hidden="1">{#N/A,#N/A,FALSE,"Chi tiÆt"}</definedName>
    <definedName name="___h10" hidden="1">{#N/A,#N/A,FALSE,"Chi tiÆt"}</definedName>
    <definedName name="___h2" localSheetId="1" hidden="1">{"'Sheet1'!$L$16"}</definedName>
    <definedName name="___h2" hidden="1">{"'Sheet1'!$L$16"}</definedName>
    <definedName name="___h3" localSheetId="1" hidden="1">{"'Sheet1'!$L$16"}</definedName>
    <definedName name="___h3" hidden="1">{"'Sheet1'!$L$16"}</definedName>
    <definedName name="___h5" localSheetId="1" hidden="1">{"'Sheet1'!$L$16"}</definedName>
    <definedName name="___h5" hidden="1">{"'Sheet1'!$L$16"}</definedName>
    <definedName name="___h6" localSheetId="1" hidden="1">{"'Sheet1'!$L$16"}</definedName>
    <definedName name="___h6" hidden="1">{"'Sheet1'!$L$16"}</definedName>
    <definedName name="___h7" localSheetId="1" hidden="1">{"'Sheet1'!$L$16"}</definedName>
    <definedName name="___h7" hidden="1">{"'Sheet1'!$L$16"}</definedName>
    <definedName name="___h8" localSheetId="1" hidden="1">{"'Sheet1'!$L$16"}</definedName>
    <definedName name="___h8" hidden="1">{"'Sheet1'!$L$16"}</definedName>
    <definedName name="___h9" localSheetId="1" hidden="1">{"'Sheet1'!$L$16"}</definedName>
    <definedName name="___h9" hidden="1">{"'Sheet1'!$L$16"}</definedName>
    <definedName name="___hom2">#REF!</definedName>
    <definedName name="___KM188">#REF!</definedName>
    <definedName name="___km189">#REF!</definedName>
    <definedName name="___km190">#REF!</definedName>
    <definedName name="___km191">#REF!</definedName>
    <definedName name="___km192">#REF!</definedName>
    <definedName name="___km193">#REF!</definedName>
    <definedName name="___km194">#REF!</definedName>
    <definedName name="___km195">#REF!</definedName>
    <definedName name="___km196">#REF!</definedName>
    <definedName name="___km197">#REF!</definedName>
    <definedName name="___km198">#REF!</definedName>
    <definedName name="___lap1">#REF!</definedName>
    <definedName name="___lap2">#REF!</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NSO2" localSheetId="1" hidden="1">{"'Sheet1'!$L$16"}</definedName>
    <definedName name="___NSO2" hidden="1">{"'Sheet1'!$L$16"}</definedName>
    <definedName name="___PA3" localSheetId="1" hidden="1">{"'Sheet1'!$L$16"}</definedName>
    <definedName name="___PA3" hidden="1">{"'Sheet1'!$L$16"}</definedName>
    <definedName name="___phi10">#REF!</definedName>
    <definedName name="___phi12">#REF!</definedName>
    <definedName name="___phi14">#REF!</definedName>
    <definedName name="___phi16">#REF!</definedName>
    <definedName name="___phi18">#REF!</definedName>
    <definedName name="___phi20">#REF!</definedName>
    <definedName name="___phi22">#REF!</definedName>
    <definedName name="___phi25">#REF!</definedName>
    <definedName name="___phi28">#REF!</definedName>
    <definedName name="___phi6">#REF!</definedName>
    <definedName name="___phi8">#REF!</definedName>
    <definedName name="___PL1242">#REF!</definedName>
    <definedName name="___sat10">#REF!</definedName>
    <definedName name="___sat14">#REF!</definedName>
    <definedName name="___sat16">#REF!</definedName>
    <definedName name="___sat20">#REF!</definedName>
    <definedName name="___sat8">#REF!</definedName>
    <definedName name="___sc1">#REF!</definedName>
    <definedName name="___SC2">#REF!</definedName>
    <definedName name="___sc3">#REF!</definedName>
    <definedName name="___slg1">#REF!</definedName>
    <definedName name="___slg2">#REF!</definedName>
    <definedName name="___slg3">#REF!</definedName>
    <definedName name="___slg4">#REF!</definedName>
    <definedName name="___slg5">#REF!</definedName>
    <definedName name="___slg6">#REF!</definedName>
    <definedName name="___SN3">#REF!</definedName>
    <definedName name="___sua20">#REF!</definedName>
    <definedName name="___sua30">#REF!</definedName>
    <definedName name="___TB1">#REF!</definedName>
    <definedName name="___TH1">#REF!</definedName>
    <definedName name="___TH2">#REF!</definedName>
    <definedName name="___TH3">#REF!</definedName>
    <definedName name="___TK155">#REF!</definedName>
    <definedName name="___TK422">#REF!</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VL100">#REF!</definedName>
    <definedName name="___vl2" localSheetId="1" hidden="1">{"'Sheet1'!$L$16"}</definedName>
    <definedName name="___vl2" hidden="1">{"'Sheet1'!$L$16"}</definedName>
    <definedName name="___VL250">#REF!</definedName>
    <definedName name="__a1" localSheetId="1" hidden="1">{"'Sheet1'!$L$16"}</definedName>
    <definedName name="__a1" hidden="1">{"'Sheet1'!$L$16"}</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ON1">#REF!</definedName>
    <definedName name="__CON2">#REF!</definedName>
    <definedName name="__dai1">#REF!</definedName>
    <definedName name="__dai2">#REF!</definedName>
    <definedName name="__dai3">#REF!</definedName>
    <definedName name="__dai4">#REF!</definedName>
    <definedName name="__dai5">#REF!</definedName>
    <definedName name="__dai6">#REF!</definedName>
    <definedName name="__dan1">#REF!</definedName>
    <definedName name="__dan2">#REF!</definedName>
    <definedName name="__ddn400">#REF!</definedName>
    <definedName name="__ddn600">#REF!</definedName>
    <definedName name="__gon4">#REF!</definedName>
    <definedName name="__h1" localSheetId="1" hidden="1">{"'Sheet1'!$L$16"}</definedName>
    <definedName name="__h1" hidden="1">{"'Sheet1'!$L$16"}</definedName>
    <definedName name="__h10" localSheetId="1" hidden="1">{#N/A,#N/A,FALSE,"Chi tiÆt"}</definedName>
    <definedName name="__h10" hidden="1">{#N/A,#N/A,FALSE,"Chi tiÆt"}</definedName>
    <definedName name="__h2" localSheetId="1" hidden="1">{"'Sheet1'!$L$16"}</definedName>
    <definedName name="__h2" hidden="1">{"'Sheet1'!$L$16"}</definedName>
    <definedName name="__h3" localSheetId="1" hidden="1">{"'Sheet1'!$L$16"}</definedName>
    <definedName name="__h3" hidden="1">{"'Sheet1'!$L$16"}</definedName>
    <definedName name="__h5" localSheetId="1" hidden="1">{"'Sheet1'!$L$16"}</definedName>
    <definedName name="__h5" hidden="1">{"'Sheet1'!$L$16"}</definedName>
    <definedName name="__h6" localSheetId="1" hidden="1">{"'Sheet1'!$L$16"}</definedName>
    <definedName name="__h6" hidden="1">{"'Sheet1'!$L$16"}</definedName>
    <definedName name="__h7" localSheetId="1" hidden="1">{"'Sheet1'!$L$16"}</definedName>
    <definedName name="__h7" hidden="1">{"'Sheet1'!$L$16"}</definedName>
    <definedName name="__h8" localSheetId="1" hidden="1">{"'Sheet1'!$L$16"}</definedName>
    <definedName name="__h8" hidden="1">{"'Sheet1'!$L$16"}</definedName>
    <definedName name="__h9" localSheetId="1" hidden="1">{"'Sheet1'!$L$16"}</definedName>
    <definedName name="__h9" hidden="1">{"'Sheet1'!$L$16"}</definedName>
    <definedName name="__hom2">#REF!</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lap1">#REF!</definedName>
    <definedName name="__lap2">#REF!</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SO2" localSheetId="1" hidden="1">{"'Sheet1'!$L$16"}</definedName>
    <definedName name="__NSO2" hidden="1">{"'Sheet1'!$L$16"}</definedName>
    <definedName name="__PA3" localSheetId="1" hidden="1">{"'Sheet1'!$L$16"}</definedName>
    <definedName name="__PA3"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L1242">#REF!</definedName>
    <definedName name="__sat10">#REF!</definedName>
    <definedName name="__sat14">#REF!</definedName>
    <definedName name="__sat16">#REF!</definedName>
    <definedName name="__sat20">#REF!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ua20">#REF!</definedName>
    <definedName name="__sua30">#REF!</definedName>
    <definedName name="__TB1">#REF!</definedName>
    <definedName name="__TH1">#REF!</definedName>
    <definedName name="__TH2">#REF!</definedName>
    <definedName name="__TH3">#REF!</definedName>
    <definedName name="__TK155">#REF!</definedName>
    <definedName name="__TK422">#REF!</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VL100">#REF!</definedName>
    <definedName name="__vl2" localSheetId="1" hidden="1">{"'Sheet1'!$L$16"}</definedName>
    <definedName name="__vl2" hidden="1">{"'Sheet1'!$L$16"}</definedName>
    <definedName name="__VL250">#REF!</definedName>
    <definedName name="_1" localSheetId="3">#REF!</definedName>
    <definedName name="_1" localSheetId="0">#REF!</definedName>
    <definedName name="_1">#REF!</definedName>
    <definedName name="_1000A01">#N/A</definedName>
    <definedName name="_1BA2500" localSheetId="3">#REF!</definedName>
    <definedName name="_1BA2500" localSheetId="0">#REF!</definedName>
    <definedName name="_1BA2500" localSheetId="1">#REF!</definedName>
    <definedName name="_1BA2500">#REF!</definedName>
    <definedName name="_1BA3250" localSheetId="3">#REF!</definedName>
    <definedName name="_1BA3250" localSheetId="0">#REF!</definedName>
    <definedName name="_1BA3250">#REF!</definedName>
    <definedName name="_1BA400P" localSheetId="3">#REF!</definedName>
    <definedName name="_1BA400P" localSheetId="0">#REF!</definedName>
    <definedName name="_1BA400P">#REF!</definedName>
    <definedName name="_1CAP001" localSheetId="3">#REF!</definedName>
    <definedName name="_1CAP001" localSheetId="0">#REF!</definedName>
    <definedName name="_1CAP001">#REF!</definedName>
    <definedName name="_1DAU002" localSheetId="3">#REF!</definedName>
    <definedName name="_1DAU002" localSheetId="0">#REF!</definedName>
    <definedName name="_1DAU002">#REF!</definedName>
    <definedName name="_1DDAY03" localSheetId="3">#REF!</definedName>
    <definedName name="_1DDAY03" localSheetId="0">#REF!</definedName>
    <definedName name="_1DDAY03">#REF!</definedName>
    <definedName name="_1DDTT01" localSheetId="3">#REF!</definedName>
    <definedName name="_1DDTT01" localSheetId="0">#REF!</definedName>
    <definedName name="_1DDTT01">#REF!</definedName>
    <definedName name="_1FCO101" localSheetId="3">#REF!</definedName>
    <definedName name="_1FCO101" localSheetId="0">#REF!</definedName>
    <definedName name="_1FCO101">#REF!</definedName>
    <definedName name="_1GIA101" localSheetId="3">#REF!</definedName>
    <definedName name="_1GIA101" localSheetId="0">#REF!</definedName>
    <definedName name="_1GIA101">#REF!</definedName>
    <definedName name="_1LA1001" localSheetId="3">#REF!</definedName>
    <definedName name="_1LA1001" localSheetId="0">#REF!</definedName>
    <definedName name="_1LA1001">#REF!</definedName>
    <definedName name="_1MCCBO2" localSheetId="3">#REF!</definedName>
    <definedName name="_1MCCBO2" localSheetId="0">#REF!</definedName>
    <definedName name="_1MCCBO2">#REF!</definedName>
    <definedName name="_1PKCAP1" localSheetId="3">#REF!</definedName>
    <definedName name="_1PKCAP1" localSheetId="0">#REF!</definedName>
    <definedName name="_1PKCAP1">#REF!</definedName>
    <definedName name="_1PKTT01" localSheetId="3">#REF!</definedName>
    <definedName name="_1PKTT01" localSheetId="0">#REF!</definedName>
    <definedName name="_1PKTT01">#REF!</definedName>
    <definedName name="_1TCD101" localSheetId="3">#REF!</definedName>
    <definedName name="_1TCD101" localSheetId="0">#REF!</definedName>
    <definedName name="_1TCD101">#REF!</definedName>
    <definedName name="_1TCD201" localSheetId="3">#REF!</definedName>
    <definedName name="_1TCD201" localSheetId="0">#REF!</definedName>
    <definedName name="_1TCD201">#REF!</definedName>
    <definedName name="_1TD2001" localSheetId="3">#REF!</definedName>
    <definedName name="_1TD2001" localSheetId="0">#REF!</definedName>
    <definedName name="_1TD2001">#REF!</definedName>
    <definedName name="_1TIHT01" localSheetId="3">#REF!</definedName>
    <definedName name="_1TIHT01" localSheetId="0">#REF!</definedName>
    <definedName name="_1TIHT01">#REF!</definedName>
    <definedName name="_1TRU121" localSheetId="3">#REF!</definedName>
    <definedName name="_1TRU121" localSheetId="0">#REF!</definedName>
    <definedName name="_1TRU121">#REF!</definedName>
    <definedName name="_2" localSheetId="3">#REF!</definedName>
    <definedName name="_2" localSheetId="0">#REF!</definedName>
    <definedName name="_2">#REF!</definedName>
    <definedName name="_2BLA100" localSheetId="3">#REF!</definedName>
    <definedName name="_2BLA100" localSheetId="0">#REF!</definedName>
    <definedName name="_2BLA100">#REF!</definedName>
    <definedName name="_2DAL201" localSheetId="3">#REF!</definedName>
    <definedName name="_2DAL201" localSheetId="0">#REF!</definedName>
    <definedName name="_2DAL201">#REF!</definedName>
    <definedName name="_3BLXMD" localSheetId="3">#REF!</definedName>
    <definedName name="_3BLXMD" localSheetId="0">#REF!</definedName>
    <definedName name="_3BLXMD">#REF!</definedName>
    <definedName name="_3TU0609" localSheetId="3">#REF!</definedName>
    <definedName name="_3TU0609" localSheetId="0">#REF!</definedName>
    <definedName name="_3TU0609">#REF!</definedName>
    <definedName name="_40x4">5100</definedName>
    <definedName name="_4CNT240" localSheetId="3">#REF!</definedName>
    <definedName name="_4CNT240" localSheetId="0">#REF!</definedName>
    <definedName name="_4CNT240" localSheetId="1">#REF!</definedName>
    <definedName name="_4CNT240">#REF!</definedName>
    <definedName name="_4CTL240" localSheetId="3">#REF!</definedName>
    <definedName name="_4CTL240" localSheetId="0">#REF!</definedName>
    <definedName name="_4CTL240">#REF!</definedName>
    <definedName name="_4FCO100" localSheetId="3">#REF!</definedName>
    <definedName name="_4FCO100" localSheetId="0">#REF!</definedName>
    <definedName name="_4FCO100">#REF!</definedName>
    <definedName name="_4HDCTT4" localSheetId="3">#REF!</definedName>
    <definedName name="_4HDCTT4" localSheetId="0">#REF!</definedName>
    <definedName name="_4HDCTT4">#REF!</definedName>
    <definedName name="_4HNCTT4" localSheetId="3">#REF!</definedName>
    <definedName name="_4HNCTT4" localSheetId="0">#REF!</definedName>
    <definedName name="_4HNCTT4">#REF!</definedName>
    <definedName name="_4LBCO01" localSheetId="3">#REF!</definedName>
    <definedName name="_4LBCO01" localSheetId="0">#REF!</definedName>
    <definedName name="_4LBCO01">#REF!</definedName>
    <definedName name="_boi1">#REF!</definedName>
    <definedName name="_boi2">#REF!</definedName>
    <definedName name="_boi3">#REF!</definedName>
    <definedName name="_boi4">#REF!</definedName>
    <definedName name="_btm10">#REF!</definedName>
    <definedName name="_btm100">#REF!</definedName>
    <definedName name="_BTM250">#REF!</definedName>
    <definedName name="_btM300">#REF!</definedName>
    <definedName name="_cao1">#REF!</definedName>
    <definedName name="_cao2">#REF!</definedName>
    <definedName name="_cao3">#REF!</definedName>
    <definedName name="_cao4">#REF!</definedName>
    <definedName name="_cao5">#REF!</definedName>
    <definedName name="_cao6">#REF!</definedName>
    <definedName name="_CON1">#REF!</definedName>
    <definedName name="_CON2">#REF!</definedName>
    <definedName name="_dai1">#REF!</definedName>
    <definedName name="_dai2">#REF!</definedName>
    <definedName name="_dai3">#REF!</definedName>
    <definedName name="_dai4">#REF!</definedName>
    <definedName name="_dai5">#REF!</definedName>
    <definedName name="_dai6">#REF!</definedName>
    <definedName name="_dan1">#REF!</definedName>
    <definedName name="_dan2">#REF!</definedName>
    <definedName name="_ddn400">#REF!</definedName>
    <definedName name="_ddn600">#REF!</definedName>
    <definedName name="_Fill" localSheetId="3" hidden="1">#REF!</definedName>
    <definedName name="_Fill" localSheetId="0" hidden="1">#REF!</definedName>
    <definedName name="_Fill" hidden="1">#REF!</definedName>
    <definedName name="_gon4">#REF!</definedName>
    <definedName name="_h1" localSheetId="1" hidden="1">{"'Sheet1'!$L$16"}</definedName>
    <definedName name="_h1" hidden="1">{"'Sheet1'!$L$16"}</definedName>
    <definedName name="_h10" localSheetId="1" hidden="1">{#N/A,#N/A,FALSE,"Chi tiÆt"}</definedName>
    <definedName name="_h10" hidden="1">{#N/A,#N/A,FALSE,"Chi tiÆt"}</definedName>
    <definedName name="_h2" localSheetId="1" hidden="1">{"'Sheet1'!$L$16"}</definedName>
    <definedName name="_h2" hidden="1">{"'Sheet1'!$L$16"}</definedName>
    <definedName name="_h3" localSheetId="1" hidden="1">{"'Sheet1'!$L$16"}</definedName>
    <definedName name="_h3" hidden="1">{"'Sheet1'!$L$16"}</definedName>
    <definedName name="_h5" localSheetId="1" hidden="1">{"'Sheet1'!$L$16"}</definedName>
    <definedName name="_h5" hidden="1">{"'Sheet1'!$L$16"}</definedName>
    <definedName name="_h6" localSheetId="1" hidden="1">{"'Sheet1'!$L$16"}</definedName>
    <definedName name="_h6" hidden="1">{"'Sheet1'!$L$16"}</definedName>
    <definedName name="_h7" localSheetId="1" hidden="1">{"'Sheet1'!$L$16"}</definedName>
    <definedName name="_h7" hidden="1">{"'Sheet1'!$L$16"}</definedName>
    <definedName name="_h8" localSheetId="1" hidden="1">{"'Sheet1'!$L$16"}</definedName>
    <definedName name="_h8" hidden="1">{"'Sheet1'!$L$16"}</definedName>
    <definedName name="_h9" localSheetId="1" hidden="1">{"'Sheet1'!$L$16"}</definedName>
    <definedName name="_h9" hidden="1">{"'Sheet1'!$L$16"}</definedName>
    <definedName name="_hom2">#REF!</definedName>
    <definedName name="_Key1" localSheetId="3" hidden="1">#REF!</definedName>
    <definedName name="_Key1" localSheetId="0" hidden="1">#REF!</definedName>
    <definedName name="_Key1" hidden="1">#REF!</definedName>
    <definedName name="_Key2" localSheetId="3" hidden="1">#REF!</definedName>
    <definedName name="_Key2" localSheetId="0" hidden="1">#REF!</definedName>
    <definedName name="_Key2" hidden="1">#REF!</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lap1">#REF!</definedName>
    <definedName name="_lap2">#REF!</definedName>
    <definedName name="_MAC12">#REF!</definedName>
    <definedName name="_MAC46">#REF!</definedName>
    <definedName name="_NCL100">#REF!</definedName>
    <definedName name="_NCL200">#REF!</definedName>
    <definedName name="_NCL250">#REF!</definedName>
    <definedName name="_NET2">#REF!</definedName>
    <definedName name="_nin190">#REF!</definedName>
    <definedName name="_NSO2" localSheetId="1" hidden="1">{"'Sheet1'!$L$16"}</definedName>
    <definedName name="_NSO2" hidden="1">{"'Sheet1'!$L$16"}</definedName>
    <definedName name="_Order1" hidden="1">255</definedName>
    <definedName name="_Order2" hidden="1">255</definedName>
    <definedName name="_phi10" localSheetId="1">#REF!</definedName>
    <definedName name="_phi10">#REF!</definedName>
    <definedName name="_phi12" localSheetId="1">#REF!</definedName>
    <definedName name="_phi12">#REF!</definedName>
    <definedName name="_phi14" localSheetId="1">#REF!</definedName>
    <definedName name="_phi14">#REF!</definedName>
    <definedName name="_phi16">#REF!</definedName>
    <definedName name="_phi18">#REF!</definedName>
    <definedName name="_phi20">#REF!</definedName>
    <definedName name="_phi22">#REF!</definedName>
    <definedName name="_phi25">#REF!</definedName>
    <definedName name="_phi28">#REF!</definedName>
    <definedName name="_phi6">#REF!</definedName>
    <definedName name="_phi8">#REF!</definedName>
    <definedName name="_PL1242">#REF!</definedName>
    <definedName name="_sat10">#REF!</definedName>
    <definedName name="_sat14">#REF!</definedName>
    <definedName name="_sat16">#REF!</definedName>
    <definedName name="_sat20">#REF!</definedName>
    <definedName name="_sat8">#REF!</definedName>
    <definedName name="_sc1">#REF!</definedName>
    <definedName name="_SC2">#REF!</definedName>
    <definedName name="_sc3">#REF!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rt" localSheetId="3" hidden="1">#REF!</definedName>
    <definedName name="_Sort" localSheetId="0" hidden="1">#REF!</definedName>
    <definedName name="_Sort" hidden="1">#REF!</definedName>
    <definedName name="_sua20">#REF!</definedName>
    <definedName name="_sua30">#REF!</definedName>
    <definedName name="_TB1">#REF!</definedName>
    <definedName name="_TH1">#REF!</definedName>
    <definedName name="_TH2">#REF!</definedName>
    <definedName name="_TH3">#REF!</definedName>
    <definedName name="_TK155">#REF!</definedName>
    <definedName name="_TK422">#REF!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VL100">#REF!</definedName>
    <definedName name="_vl2" localSheetId="1" hidden="1">{"'Sheet1'!$L$16"}</definedName>
    <definedName name="_vl2" hidden="1">{"'Sheet1'!$L$16"}</definedName>
    <definedName name="_VL250">#REF!</definedName>
    <definedName name="A01_">#N/A</definedName>
    <definedName name="A01AC">#N/A</definedName>
    <definedName name="A01CAT">#N/A</definedName>
    <definedName name="A01CODE">#N/A</definedName>
    <definedName name="A01DATA">#N/A</definedName>
    <definedName name="A01MI">#N/A</definedName>
    <definedName name="A01TO">#N/A</definedName>
    <definedName name="A120_" localSheetId="3">#REF!</definedName>
    <definedName name="A120_" localSheetId="0">#REF!</definedName>
    <definedName name="A120_" localSheetId="1">#REF!</definedName>
    <definedName name="A120_">#REF!</definedName>
    <definedName name="a277Print_Titles" localSheetId="3">#REF!</definedName>
    <definedName name="a277Print_Titles" localSheetId="0">#REF!</definedName>
    <definedName name="a277Print_Titles">#REF!</definedName>
    <definedName name="A35_" localSheetId="3">#REF!</definedName>
    <definedName name="A35_" localSheetId="0">#REF!</definedName>
    <definedName name="A35_">#REF!</definedName>
    <definedName name="A50_" localSheetId="3">#REF!</definedName>
    <definedName name="A50_" localSheetId="0">#REF!</definedName>
    <definedName name="A50_">#REF!</definedName>
    <definedName name="A6N2" localSheetId="3">#REF!</definedName>
    <definedName name="A6N2" localSheetId="0">#REF!</definedName>
    <definedName name="A6N2">#REF!</definedName>
    <definedName name="A6N3" localSheetId="3">#REF!</definedName>
    <definedName name="A6N3" localSheetId="0">#REF!</definedName>
    <definedName name="A6N3">#REF!</definedName>
    <definedName name="A70_" localSheetId="3">#REF!</definedName>
    <definedName name="A70_" localSheetId="0">#REF!</definedName>
    <definedName name="A70_">#REF!</definedName>
    <definedName name="A95_" localSheetId="3">#REF!</definedName>
    <definedName name="A95_" localSheetId="0">#REF!</definedName>
    <definedName name="A95_">#REF!</definedName>
    <definedName name="aa" localSheetId="3">#REF!</definedName>
    <definedName name="aa" localSheetId="0">#REF!</definedName>
    <definedName name="aa">#REF!</definedName>
    <definedName name="abc" localSheetId="3">#REF!</definedName>
    <definedName name="abc" localSheetId="0">#REF!</definedName>
    <definedName name="abc">#REF!</definedName>
    <definedName name="AC120_" localSheetId="3">#REF!</definedName>
    <definedName name="AC120_" localSheetId="0">#REF!</definedName>
    <definedName name="AC120_">#REF!</definedName>
    <definedName name="AC35_" localSheetId="3">#REF!</definedName>
    <definedName name="AC35_" localSheetId="0">#REF!</definedName>
    <definedName name="AC35_">#REF!</definedName>
    <definedName name="AC50_" localSheetId="3">#REF!</definedName>
    <definedName name="AC50_" localSheetId="0">#REF!</definedName>
    <definedName name="AC50_">#REF!</definedName>
    <definedName name="AC70_" localSheetId="3">#REF!</definedName>
    <definedName name="AC70_" localSheetId="0">#REF!</definedName>
    <definedName name="AC70_">#REF!</definedName>
    <definedName name="AC95_" localSheetId="3">#REF!</definedName>
    <definedName name="AC95_" localSheetId="0">#REF!</definedName>
    <definedName name="AC95_">#REF!</definedName>
    <definedName name="ADAY" localSheetId="3">#REF!</definedName>
    <definedName name="ADAY" localSheetId="0">#REF!</definedName>
    <definedName name="ADAY">#REF!</definedName>
    <definedName name="ADP" localSheetId="3">#REF!</definedName>
    <definedName name="ADP" localSheetId="0">#REF!</definedName>
    <definedName name="ADP">#REF!</definedName>
    <definedName name="AKHAC" localSheetId="3">#REF!</definedName>
    <definedName name="AKHAC" localSheetId="0">#REF!</definedName>
    <definedName name="AKHAC">#REF!</definedName>
    <definedName name="All_Item" localSheetId="3">#REF!</definedName>
    <definedName name="All_Item" localSheetId="0">#REF!</definedName>
    <definedName name="All_Item">#REF!</definedName>
    <definedName name="ALPIN">#N/A</definedName>
    <definedName name="ALPJYOU">#N/A</definedName>
    <definedName name="ALPTOI">#N/A</definedName>
    <definedName name="ALTINH" localSheetId="3">#REF!</definedName>
    <definedName name="ALTINH" localSheetId="0">#REF!</definedName>
    <definedName name="ALTINH" localSheetId="1">#REF!</definedName>
    <definedName name="ALTINH">#REF!</definedName>
    <definedName name="Anguon" localSheetId="0">#REF!</definedName>
    <definedName name="Anguon">#REF!</definedName>
    <definedName name="ANN" localSheetId="3">#REF!</definedName>
    <definedName name="ANN" localSheetId="0">#REF!</definedName>
    <definedName name="ANN">#REF!</definedName>
    <definedName name="anpha" localSheetId="3">#REF!</definedName>
    <definedName name="anpha" localSheetId="0">#REF!</definedName>
    <definedName name="anpha">#REF!</definedName>
    <definedName name="ANQD" localSheetId="3">#REF!</definedName>
    <definedName name="ANQD" localSheetId="0">#REF!</definedName>
    <definedName name="ANQD">#REF!</definedName>
    <definedName name="ANQQH" localSheetId="0">#REF!</definedName>
    <definedName name="ANQQH">#REF!</definedName>
    <definedName name="anscount" hidden="1">3</definedName>
    <definedName name="ANSNN" localSheetId="0">#REF!</definedName>
    <definedName name="ANSNN" localSheetId="1">#REF!</definedName>
    <definedName name="ANSNN">#REF!</definedName>
    <definedName name="ANSNNxnk" localSheetId="0">#REF!</definedName>
    <definedName name="ANSNNxnk">#REF!</definedName>
    <definedName name="APC" localSheetId="0">#REF!</definedName>
    <definedName name="APC">#REF!</definedName>
    <definedName name="ATRAM" localSheetId="3">#REF!</definedName>
    <definedName name="ATRAM" localSheetId="0">#REF!</definedName>
    <definedName name="ATRAM">#REF!</definedName>
    <definedName name="ATW" localSheetId="3">#REF!</definedName>
    <definedName name="ATW" localSheetId="0">#REF!</definedName>
    <definedName name="ATW">#REF!</definedName>
    <definedName name="b_240" localSheetId="3">#REF!</definedName>
    <definedName name="b_240" localSheetId="0">#REF!</definedName>
    <definedName name="b_240">#REF!</definedName>
    <definedName name="b_280" localSheetId="3">#REF!</definedName>
    <definedName name="b_280" localSheetId="0">#REF!</definedName>
    <definedName name="b_280">#REF!</definedName>
    <definedName name="b_320" localSheetId="3">#REF!</definedName>
    <definedName name="b_320" localSheetId="0">#REF!</definedName>
    <definedName name="b_320">#REF!</definedName>
    <definedName name="BANG_CHI_TIET_THI_NGHIEM_CONG_TO" localSheetId="3">#REF!</definedName>
    <definedName name="BANG_CHI_TIET_THI_NGHIEM_CONG_TO" localSheetId="0">#REF!</definedName>
    <definedName name="BANG_CHI_TIET_THI_NGHIEM_CONG_TO">#REF!</definedName>
    <definedName name="BANG_CHI_TIET_THI_NGHIEM_DZ0.4KV" localSheetId="3">#REF!</definedName>
    <definedName name="BANG_CHI_TIET_THI_NGHIEM_DZ0.4KV" localSheetId="0">#REF!</definedName>
    <definedName name="BANG_CHI_TIET_THI_NGHIEM_DZ0.4KV">#REF!</definedName>
    <definedName name="Bang_cly" localSheetId="3">#REF!</definedName>
    <definedName name="Bang_cly" localSheetId="0">#REF!</definedName>
    <definedName name="Bang_cly">#REF!</definedName>
    <definedName name="Bang_CVC" localSheetId="3">#REF!</definedName>
    <definedName name="Bang_CVC" localSheetId="0">#REF!</definedName>
    <definedName name="Bang_CVC">#REF!</definedName>
    <definedName name="bang_gia" localSheetId="3">#REF!</definedName>
    <definedName name="bang_gia" localSheetId="0">#REF!</definedName>
    <definedName name="bang_gia">#REF!</definedName>
    <definedName name="BANG_TONG_HOP_CONG_TO" localSheetId="3">#REF!</definedName>
    <definedName name="BANG_TONG_HOP_CONG_TO" localSheetId="0">#REF!</definedName>
    <definedName name="BANG_TONG_HOP_CONG_TO">#REF!</definedName>
    <definedName name="BANG_TONG_HOP_DZ0.4KV" localSheetId="3">#REF!</definedName>
    <definedName name="BANG_TONG_HOP_DZ0.4KV" localSheetId="0">#REF!</definedName>
    <definedName name="BANG_TONG_HOP_DZ0.4KV">#REF!</definedName>
    <definedName name="BANG_TONG_HOP_DZ22KV" localSheetId="3">#REF!</definedName>
    <definedName name="BANG_TONG_HOP_DZ22KV" localSheetId="0">#REF!</definedName>
    <definedName name="BANG_TONG_HOP_DZ22KV">#REF!</definedName>
    <definedName name="BANG_TONG_HOP_KHO_BAI" localSheetId="3">#REF!</definedName>
    <definedName name="BANG_TONG_HOP_KHO_BAI" localSheetId="0">#REF!</definedName>
    <definedName name="BANG_TONG_HOP_KHO_BAI">#REF!</definedName>
    <definedName name="BANG_TONG_HOP_TBA" localSheetId="3">#REF!</definedName>
    <definedName name="BANG_TONG_HOP_TBA" localSheetId="0">#REF!</definedName>
    <definedName name="BANG_TONG_HOP_TBA">#REF!</definedName>
    <definedName name="Bang_travl" localSheetId="3">#REF!</definedName>
    <definedName name="Bang_travl" localSheetId="0">#REF!</definedName>
    <definedName name="Bang_travl">#REF!</definedName>
    <definedName name="bangchu" localSheetId="3">#REF!</definedName>
    <definedName name="bangchu" localSheetId="0">#REF!</definedName>
    <definedName name="bangchu">#REF!</definedName>
    <definedName name="bb" localSheetId="3">{"Thuxm2.xls","Sheet1"}</definedName>
    <definedName name="bb" localSheetId="0">{"Thuxm2.xls","Sheet1"}</definedName>
    <definedName name="bb" localSheetId="1">{"Thuxm2.xls","Sheet1"}</definedName>
    <definedName name="bb">{"Thuxm2.xls","Sheet1"}</definedName>
    <definedName name="BCBo" localSheetId="3" hidden="1">{"'Sheet1'!$L$16"}</definedName>
    <definedName name="BCBo" localSheetId="0" hidden="1">{"'Sheet1'!$L$16"}</definedName>
    <definedName name="BCBo" localSheetId="1" hidden="1">{"'Sheet1'!$L$16"}</definedName>
    <definedName name="BCBo" hidden="1">{"'Sheet1'!$L$16"}</definedName>
    <definedName name="BDAY" localSheetId="3">#REF!</definedName>
    <definedName name="BDAY" localSheetId="0">#REF!</definedName>
    <definedName name="BDAY">#REF!</definedName>
    <definedName name="beepsound">#REF!</definedName>
    <definedName name="bengam" localSheetId="3">#REF!</definedName>
    <definedName name="bengam" localSheetId="0">#REF!</definedName>
    <definedName name="bengam">#REF!</definedName>
    <definedName name="benuoc" localSheetId="3">#REF!</definedName>
    <definedName name="benuoc" localSheetId="0">#REF!</definedName>
    <definedName name="benuoc">#REF!</definedName>
    <definedName name="beta" localSheetId="3">#REF!</definedName>
    <definedName name="beta" localSheetId="0">#REF!</definedName>
    <definedName name="beta">#REF!</definedName>
    <definedName name="blkh" localSheetId="3">#REF!</definedName>
    <definedName name="blkh" localSheetId="0">#REF!</definedName>
    <definedName name="blkh">#REF!</definedName>
    <definedName name="blkh1" localSheetId="3">#REF!</definedName>
    <definedName name="blkh1" localSheetId="0">#REF!</definedName>
    <definedName name="blkh1">#REF!</definedName>
    <definedName name="Book2" localSheetId="3">#REF!</definedName>
    <definedName name="Book2" localSheetId="0">#REF!</definedName>
    <definedName name="Book2">#REF!</definedName>
    <definedName name="BOQ" localSheetId="3">#REF!</definedName>
    <definedName name="BOQ" localSheetId="0">#REF!</definedName>
    <definedName name="BOQ">#REF!</definedName>
    <definedName name="btchiuaxitm300" localSheetId="3">#REF!</definedName>
    <definedName name="btchiuaxitm300" localSheetId="0">#REF!</definedName>
    <definedName name="btchiuaxitm300">#REF!</definedName>
    <definedName name="BTchiuaxm200" localSheetId="3">#REF!</definedName>
    <definedName name="BTchiuaxm200" localSheetId="0">#REF!</definedName>
    <definedName name="BTchiuaxm200">#REF!</definedName>
    <definedName name="btcocM400" localSheetId="3">#REF!</definedName>
    <definedName name="btcocM400" localSheetId="0">#REF!</definedName>
    <definedName name="btcocM400">#REF!</definedName>
    <definedName name="BTlotm100" localSheetId="3">#REF!</definedName>
    <definedName name="BTlotm100" localSheetId="0">#REF!</definedName>
    <definedName name="BTlotm100">#REF!</definedName>
    <definedName name="BTRAM" localSheetId="3">#REF!</definedName>
    <definedName name="BTRAM" localSheetId="0">#REF!</definedName>
    <definedName name="BTRAM">#REF!</definedName>
    <definedName name="BU_CHENH_LECH_DZ0.4KV" localSheetId="3">#REF!</definedName>
    <definedName name="BU_CHENH_LECH_DZ0.4KV" localSheetId="0">#REF!</definedName>
    <definedName name="BU_CHENH_LECH_DZ0.4KV">#REF!</definedName>
    <definedName name="BU_CHENH_LECH_DZ22KV" localSheetId="3">#REF!</definedName>
    <definedName name="BU_CHENH_LECH_DZ22KV" localSheetId="0">#REF!</definedName>
    <definedName name="BU_CHENH_LECH_DZ22KV">#REF!</definedName>
    <definedName name="BU_CHENH_LECH_TBA" localSheetId="3">#REF!</definedName>
    <definedName name="BU_CHENH_LECH_TBA" localSheetId="0">#REF!</definedName>
    <definedName name="BU_CHENH_LECH_TBA">#REF!</definedName>
    <definedName name="Bulongma">8700</definedName>
    <definedName name="BVCISUMMARY" localSheetId="3">#REF!</definedName>
    <definedName name="BVCISUMMARY" localSheetId="0">#REF!</definedName>
    <definedName name="BVCISUMMARY" localSheetId="1">#REF!</definedName>
    <definedName name="BVCISUMMARY">#REF!</definedName>
    <definedName name="BŸo_cŸo_täng_hìp_giŸ_trÙ_t_i_s_n_câ__Ùnh" localSheetId="3">#REF!</definedName>
    <definedName name="BŸo_cŸo_täng_hìp_giŸ_trÙ_t_i_s_n_câ__Ùnh" localSheetId="0">#REF!</definedName>
    <definedName name="BŸo_cŸo_täng_hìp_giŸ_trÙ_t_i_s_n_câ__Ùnh">#REF!</definedName>
    <definedName name="C.1.1..Phat_tuyen" localSheetId="3">#REF!</definedName>
    <definedName name="C.1.1..Phat_tuyen" localSheetId="0">#REF!</definedName>
    <definedName name="C.1.1..Phat_tuyen">#REF!</definedName>
    <definedName name="C.1.10..VC_Thu_cong_CG" localSheetId="3">#REF!</definedName>
    <definedName name="C.1.10..VC_Thu_cong_CG" localSheetId="0">#REF!</definedName>
    <definedName name="C.1.10..VC_Thu_cong_CG">#REF!</definedName>
    <definedName name="C.1.2..Chat_cay_thu_cong" localSheetId="3">#REF!</definedName>
    <definedName name="C.1.2..Chat_cay_thu_cong" localSheetId="0">#REF!</definedName>
    <definedName name="C.1.2..Chat_cay_thu_cong">#REF!</definedName>
    <definedName name="C.1.3..Chat_cay_may" localSheetId="3">#REF!</definedName>
    <definedName name="C.1.3..Chat_cay_may" localSheetId="0">#REF!</definedName>
    <definedName name="C.1.3..Chat_cay_may">#REF!</definedName>
    <definedName name="C.1.4..Dao_goc_cay" localSheetId="3">#REF!</definedName>
    <definedName name="C.1.4..Dao_goc_cay" localSheetId="0">#REF!</definedName>
    <definedName name="C.1.4..Dao_goc_cay">#REF!</definedName>
    <definedName name="C.1.5..Lam_duong_tam" localSheetId="3">#REF!</definedName>
    <definedName name="C.1.5..Lam_duong_tam" localSheetId="0">#REF!</definedName>
    <definedName name="C.1.5..Lam_duong_tam">#REF!</definedName>
    <definedName name="C.1.6..Lam_cau_tam" localSheetId="3">#REF!</definedName>
    <definedName name="C.1.6..Lam_cau_tam" localSheetId="0">#REF!</definedName>
    <definedName name="C.1.6..Lam_cau_tam">#REF!</definedName>
    <definedName name="C.1.7..Rai_da_chong_lun" localSheetId="3">#REF!</definedName>
    <definedName name="C.1.7..Rai_da_chong_lun" localSheetId="0">#REF!</definedName>
    <definedName name="C.1.7..Rai_da_chong_lun">#REF!</definedName>
    <definedName name="C.1.8..Lam_kho_tam" localSheetId="3">#REF!</definedName>
    <definedName name="C.1.8..Lam_kho_tam" localSheetId="0">#REF!</definedName>
    <definedName name="C.1.8..Lam_kho_tam">#REF!</definedName>
    <definedName name="C.1.8..San_mat_bang" localSheetId="3">#REF!</definedName>
    <definedName name="C.1.8..San_mat_bang" localSheetId="0">#REF!</definedName>
    <definedName name="C.1.8..San_mat_bang">#REF!</definedName>
    <definedName name="C.2.1..VC_Thu_cong" localSheetId="3">#REF!</definedName>
    <definedName name="C.2.1..VC_Thu_cong" localSheetId="0">#REF!</definedName>
    <definedName name="C.2.1..VC_Thu_cong">#REF!</definedName>
    <definedName name="C.2.2..VC_T_cong_CG" localSheetId="3">#REF!</definedName>
    <definedName name="C.2.2..VC_T_cong_CG" localSheetId="0">#REF!</definedName>
    <definedName name="C.2.2..VC_T_cong_CG">#REF!</definedName>
    <definedName name="C.2.3..Boc_do" localSheetId="3">#REF!</definedName>
    <definedName name="C.2.3..Boc_do" localSheetId="0">#REF!</definedName>
    <definedName name="C.2.3..Boc_do">#REF!</definedName>
    <definedName name="C.3.1..Dao_dat_mong_cot" localSheetId="3">#REF!</definedName>
    <definedName name="C.3.1..Dao_dat_mong_cot" localSheetId="0">#REF!</definedName>
    <definedName name="C.3.1..Dao_dat_mong_cot">#REF!</definedName>
    <definedName name="C.3.2..Dao_dat_de_dap" localSheetId="3">#REF!</definedName>
    <definedName name="C.3.2..Dao_dat_de_dap" localSheetId="0">#REF!</definedName>
    <definedName name="C.3.2..Dao_dat_de_dap">#REF!</definedName>
    <definedName name="C.3.3..Dap_dat_mong" localSheetId="3">#REF!</definedName>
    <definedName name="C.3.3..Dap_dat_mong" localSheetId="0">#REF!</definedName>
    <definedName name="C.3.3..Dap_dat_mong">#REF!</definedName>
    <definedName name="C.3.4..Dao_dap_TDia" localSheetId="3">#REF!</definedName>
    <definedName name="C.3.4..Dao_dap_TDia" localSheetId="0">#REF!</definedName>
    <definedName name="C.3.4..Dao_dap_TDia">#REF!</definedName>
    <definedName name="C.3.5..Dap_bo_bao" localSheetId="3">#REF!</definedName>
    <definedName name="C.3.5..Dap_bo_bao" localSheetId="0">#REF!</definedName>
    <definedName name="C.3.5..Dap_bo_bao">#REF!</definedName>
    <definedName name="C.3.6..Bom_tat_nuoc" localSheetId="3">#REF!</definedName>
    <definedName name="C.3.6..Bom_tat_nuoc" localSheetId="0">#REF!</definedName>
    <definedName name="C.3.6..Bom_tat_nuoc">#REF!</definedName>
    <definedName name="C.3.7..Dao_bun" localSheetId="3">#REF!</definedName>
    <definedName name="C.3.7..Dao_bun" localSheetId="0">#REF!</definedName>
    <definedName name="C.3.7..Dao_bun">#REF!</definedName>
    <definedName name="C.3.8..Dap_cat_CT" localSheetId="3">#REF!</definedName>
    <definedName name="C.3.8..Dap_cat_CT" localSheetId="0">#REF!</definedName>
    <definedName name="C.3.8..Dap_cat_CT">#REF!</definedName>
    <definedName name="C.3.9..Dao_pha_da" localSheetId="3">#REF!</definedName>
    <definedName name="C.3.9..Dao_pha_da" localSheetId="0">#REF!</definedName>
    <definedName name="C.3.9..Dao_pha_da">#REF!</definedName>
    <definedName name="C.4.1.Cot_thep" localSheetId="3">#REF!</definedName>
    <definedName name="C.4.1.Cot_thep" localSheetId="0">#REF!</definedName>
    <definedName name="C.4.1.Cot_thep">#REF!</definedName>
    <definedName name="C.4.2..Van_khuon" localSheetId="3">#REF!</definedName>
    <definedName name="C.4.2..Van_khuon" localSheetId="0">#REF!</definedName>
    <definedName name="C.4.2..Van_khuon">#REF!</definedName>
    <definedName name="C.4.3..Be_tong" localSheetId="3">#REF!</definedName>
    <definedName name="C.4.3..Be_tong" localSheetId="0">#REF!</definedName>
    <definedName name="C.4.3..Be_tong">#REF!</definedName>
    <definedName name="C.4.4..Lap_BT_D.San" localSheetId="3">#REF!</definedName>
    <definedName name="C.4.4..Lap_BT_D.San" localSheetId="0">#REF!</definedName>
    <definedName name="C.4.4..Lap_BT_D.San">#REF!</definedName>
    <definedName name="C.4.5..Xay_da_hoc" localSheetId="3">#REF!</definedName>
    <definedName name="C.4.5..Xay_da_hoc" localSheetId="0">#REF!</definedName>
    <definedName name="C.4.5..Xay_da_hoc">#REF!</definedName>
    <definedName name="C.4.6..Dong_coc" localSheetId="3">#REF!</definedName>
    <definedName name="C.4.6..Dong_coc" localSheetId="0">#REF!</definedName>
    <definedName name="C.4.6..Dong_coc">#REF!</definedName>
    <definedName name="C.4.7..Quet_Bi_tum" localSheetId="3">#REF!</definedName>
    <definedName name="C.4.7..Quet_Bi_tum" localSheetId="0">#REF!</definedName>
    <definedName name="C.4.7..Quet_Bi_tum">#REF!</definedName>
    <definedName name="C.5.1..Lap_cot_thep" localSheetId="3">#REF!</definedName>
    <definedName name="C.5.1..Lap_cot_thep" localSheetId="0">#REF!</definedName>
    <definedName name="C.5.1..Lap_cot_thep">#REF!</definedName>
    <definedName name="C.5.2..Lap_cot_BT" localSheetId="3">#REF!</definedName>
    <definedName name="C.5.2..Lap_cot_BT" localSheetId="0">#REF!</definedName>
    <definedName name="C.5.2..Lap_cot_BT">#REF!</definedName>
    <definedName name="C.5.3..Lap_dat_xa" localSheetId="3">#REF!</definedName>
    <definedName name="C.5.3..Lap_dat_xa" localSheetId="0">#REF!</definedName>
    <definedName name="C.5.3..Lap_dat_xa">#REF!</definedName>
    <definedName name="C.5.4..Lap_tiep_dia" localSheetId="3">#REF!</definedName>
    <definedName name="C.5.4..Lap_tiep_dia" localSheetId="0">#REF!</definedName>
    <definedName name="C.5.4..Lap_tiep_dia">#REF!</definedName>
    <definedName name="C.5.5..Son_sat_thep" localSheetId="3">#REF!</definedName>
    <definedName name="C.5.5..Son_sat_thep" localSheetId="0">#REF!</definedName>
    <definedName name="C.5.5..Son_sat_thep">#REF!</definedName>
    <definedName name="C.6.1..Lap_su_dung" localSheetId="3">#REF!</definedName>
    <definedName name="C.6.1..Lap_su_dung" localSheetId="0">#REF!</definedName>
    <definedName name="C.6.1..Lap_su_dung">#REF!</definedName>
    <definedName name="C.6.2..Lap_su_CS" localSheetId="3">#REF!</definedName>
    <definedName name="C.6.2..Lap_su_CS" localSheetId="0">#REF!</definedName>
    <definedName name="C.6.2..Lap_su_CS">#REF!</definedName>
    <definedName name="C.6.3..Su_chuoi_do" localSheetId="3">#REF!</definedName>
    <definedName name="C.6.3..Su_chuoi_do" localSheetId="0">#REF!</definedName>
    <definedName name="C.6.3..Su_chuoi_do">#REF!</definedName>
    <definedName name="C.6.4..Su_chuoi_neo" localSheetId="3">#REF!</definedName>
    <definedName name="C.6.4..Su_chuoi_neo" localSheetId="0">#REF!</definedName>
    <definedName name="C.6.4..Su_chuoi_neo">#REF!</definedName>
    <definedName name="C.6.5..Lap_phu_kien" localSheetId="3">#REF!</definedName>
    <definedName name="C.6.5..Lap_phu_kien" localSheetId="0">#REF!</definedName>
    <definedName name="C.6.5..Lap_phu_kien">#REF!</definedName>
    <definedName name="C.6.6..Ep_noi_day" localSheetId="3">#REF!</definedName>
    <definedName name="C.6.6..Ep_noi_day" localSheetId="0">#REF!</definedName>
    <definedName name="C.6.6..Ep_noi_day">#REF!</definedName>
    <definedName name="C.6.7..KD_vuot_CN" localSheetId="3">#REF!</definedName>
    <definedName name="C.6.7..KD_vuot_CN" localSheetId="0">#REF!</definedName>
    <definedName name="C.6.7..KD_vuot_CN">#REF!</definedName>
    <definedName name="C.6.8..Rai_cang_day" localSheetId="3">#REF!</definedName>
    <definedName name="C.6.8..Rai_cang_day" localSheetId="0">#REF!</definedName>
    <definedName name="C.6.8..Rai_cang_day">#REF!</definedName>
    <definedName name="C.6.9..Cap_quang" localSheetId="3">#REF!</definedName>
    <definedName name="C.6.9..Cap_quang" localSheetId="0">#REF!</definedName>
    <definedName name="C.6.9..Cap_quang">#REF!</definedName>
    <definedName name="ca.1111" localSheetId="3">#REF!</definedName>
    <definedName name="ca.1111" localSheetId="0">#REF!</definedName>
    <definedName name="ca.1111">#REF!</definedName>
    <definedName name="ca.1111.th" localSheetId="3">#REF!</definedName>
    <definedName name="ca.1111.th" localSheetId="0">#REF!</definedName>
    <definedName name="ca.1111.th">#REF!</definedName>
    <definedName name="CACAU">298161</definedName>
    <definedName name="Can_doi" localSheetId="3">#REF!</definedName>
    <definedName name="Can_doi" localSheetId="0">#REF!</definedName>
    <definedName name="Can_doi">#REF!</definedName>
    <definedName name="cao" localSheetId="3">#REF!</definedName>
    <definedName name="cao" localSheetId="0">#REF!</definedName>
    <definedName name="cao">#REF!</definedName>
    <definedName name="cap" localSheetId="3">#REF!</definedName>
    <definedName name="cap" localSheetId="0">#REF!</definedName>
    <definedName name="cap">#REF!</definedName>
    <definedName name="cap0.7" localSheetId="3">#REF!</definedName>
    <definedName name="cap0.7" localSheetId="0">#REF!</definedName>
    <definedName name="cap0.7">#REF!</definedName>
    <definedName name="Cat" localSheetId="3">#REF!</definedName>
    <definedName name="Cat" localSheetId="0">#REF!</definedName>
    <definedName name="Cat">#REF!</definedName>
    <definedName name="Category_All" localSheetId="3">#REF!</definedName>
    <definedName name="Category_All" localSheetId="0">#REF!</definedName>
    <definedName name="Category_All">#REF!</definedName>
    <definedName name="CATIN">#N/A</definedName>
    <definedName name="CATJYOU">#N/A</definedName>
    <definedName name="catm" localSheetId="3">#REF!</definedName>
    <definedName name="catm" localSheetId="0">#REF!</definedName>
    <definedName name="catm" localSheetId="1">#REF!</definedName>
    <definedName name="catm">#REF!</definedName>
    <definedName name="catn" localSheetId="3">#REF!</definedName>
    <definedName name="catn" localSheetId="0">#REF!</definedName>
    <definedName name="catn">#REF!</definedName>
    <definedName name="CATREC">#N/A</definedName>
    <definedName name="CATSYU">#N/A</definedName>
    <definedName name="catvang" localSheetId="3">#REF!</definedName>
    <definedName name="catvang" localSheetId="0">#REF!</definedName>
    <definedName name="catvang" localSheetId="1">#REF!</definedName>
    <definedName name="catvang">#REF!</definedName>
    <definedName name="CCS" localSheetId="3">#REF!</definedName>
    <definedName name="CCS" localSheetId="0">#REF!</definedName>
    <definedName name="CCS">#REF!</definedName>
    <definedName name="CDAY" localSheetId="3">#REF!</definedName>
    <definedName name="CDAY" localSheetId="0">#REF!</definedName>
    <definedName name="CDAY">#REF!</definedName>
    <definedName name="CDD" localSheetId="3">#REF!</definedName>
    <definedName name="CDD" localSheetId="0">#REF!</definedName>
    <definedName name="CDD">#REF!</definedName>
    <definedName name="CDDD" localSheetId="3">#REF!</definedName>
    <definedName name="CDDD" localSheetId="0">#REF!</definedName>
    <definedName name="CDDD">#REF!</definedName>
    <definedName name="CDDD1P" localSheetId="3">#REF!</definedName>
    <definedName name="CDDD1P" localSheetId="0">#REF!</definedName>
    <definedName name="CDDD1P">#REF!</definedName>
    <definedName name="CDDD1PHA" localSheetId="3">#REF!</definedName>
    <definedName name="CDDD1PHA" localSheetId="0">#REF!</definedName>
    <definedName name="CDDD1PHA">#REF!</definedName>
    <definedName name="CDDD3PHA" localSheetId="3">#REF!</definedName>
    <definedName name="CDDD3PHA" localSheetId="0">#REF!</definedName>
    <definedName name="CDDD3PHA">#REF!</definedName>
    <definedName name="Cdnum" localSheetId="3">#REF!</definedName>
    <definedName name="Cdnum" localSheetId="0">#REF!</definedName>
    <definedName name="Cdnum">#REF!</definedName>
    <definedName name="CH" localSheetId="3">#REF!</definedName>
    <definedName name="CH" localSheetId="0">#REF!</definedName>
    <definedName name="CH">#REF!</definedName>
    <definedName name="chon" localSheetId="3">#REF!</definedName>
    <definedName name="chon" localSheetId="0">#REF!</definedName>
    <definedName name="chon">#REF!</definedName>
    <definedName name="chon1" localSheetId="3">#REF!</definedName>
    <definedName name="chon1" localSheetId="0">#REF!</definedName>
    <definedName name="chon1">#REF!</definedName>
    <definedName name="chon2" localSheetId="3">#REF!</definedName>
    <definedName name="chon2" localSheetId="0">#REF!</definedName>
    <definedName name="chon2">#REF!</definedName>
    <definedName name="chon3" localSheetId="3">#REF!</definedName>
    <definedName name="chon3" localSheetId="0">#REF!</definedName>
    <definedName name="chon3">#REF!</definedName>
    <definedName name="CK" localSheetId="3">#REF!</definedName>
    <definedName name="CK" localSheetId="0">#REF!</definedName>
    <definedName name="CK">#REF!</definedName>
    <definedName name="CL" localSheetId="3">#REF!</definedName>
    <definedName name="CL" localSheetId="0">#REF!</definedName>
    <definedName name="CL">#REF!</definedName>
    <definedName name="CLECH_0.4" localSheetId="3">#REF!</definedName>
    <definedName name="CLECH_0.4" localSheetId="0">#REF!</definedName>
    <definedName name="CLECH_0.4">#REF!</definedName>
    <definedName name="CLVC3">0.1</definedName>
    <definedName name="CLVC35" localSheetId="3">#REF!</definedName>
    <definedName name="CLVC35" localSheetId="0">#REF!</definedName>
    <definedName name="CLVC35" localSheetId="1">#REF!</definedName>
    <definedName name="CLVC35">#REF!</definedName>
    <definedName name="CLVCTB" localSheetId="3">#REF!</definedName>
    <definedName name="CLVCTB" localSheetId="0">#REF!</definedName>
    <definedName name="CLVCTB">#REF!</definedName>
    <definedName name="clvl" localSheetId="3">#REF!</definedName>
    <definedName name="clvl" localSheetId="0">#REF!</definedName>
    <definedName name="clvl">#REF!</definedName>
    <definedName name="cn" localSheetId="3">#REF!</definedName>
    <definedName name="cn" localSheetId="0">#REF!</definedName>
    <definedName name="cn">#REF!</definedName>
    <definedName name="CNC" localSheetId="3">#REF!</definedName>
    <definedName name="CNC" localSheetId="0">#REF!</definedName>
    <definedName name="CNC">#REF!</definedName>
    <definedName name="CND" localSheetId="3">#REF!</definedName>
    <definedName name="CND" localSheetId="0">#REF!</definedName>
    <definedName name="CND">#REF!</definedName>
    <definedName name="CNG" localSheetId="3">#REF!</definedName>
    <definedName name="CNG" localSheetId="0">#REF!</definedName>
    <definedName name="CNG">#REF!</definedName>
    <definedName name="Co" localSheetId="3">#REF!</definedName>
    <definedName name="Co" localSheetId="0">#REF!</definedName>
    <definedName name="Co">#REF!</definedName>
    <definedName name="coc" localSheetId="3">#REF!</definedName>
    <definedName name="coc" localSheetId="0">#REF!</definedName>
    <definedName name="coc">#REF!</definedName>
    <definedName name="cocbtct" localSheetId="3">#REF!</definedName>
    <definedName name="cocbtct" localSheetId="0">#REF!</definedName>
    <definedName name="cocbtct">#REF!</definedName>
    <definedName name="cocot" localSheetId="3">#REF!</definedName>
    <definedName name="cocot" localSheetId="0">#REF!</definedName>
    <definedName name="cocot">#REF!</definedName>
    <definedName name="cocott" localSheetId="3">#REF!</definedName>
    <definedName name="cocott" localSheetId="0">#REF!</definedName>
    <definedName name="cocott">#REF!</definedName>
    <definedName name="Cöï_ly_vaän_chuyeãn" localSheetId="3">#REF!</definedName>
    <definedName name="Cöï_ly_vaän_chuyeãn" localSheetId="0">#REF!</definedName>
    <definedName name="Cöï_ly_vaän_chuyeãn">#REF!</definedName>
    <definedName name="CÖÏ_LY_VAÄN_CHUYEÅN" localSheetId="3">#REF!</definedName>
    <definedName name="CÖÏ_LY_VAÄN_CHUYEÅN" localSheetId="0">#REF!</definedName>
    <definedName name="CÖÏ_LY_VAÄN_CHUYEÅN">#REF!</definedName>
    <definedName name="COMMON" localSheetId="3">#REF!</definedName>
    <definedName name="COMMON" localSheetId="0">#REF!</definedName>
    <definedName name="COMMON">#REF!</definedName>
    <definedName name="comong" localSheetId="3">#REF!</definedName>
    <definedName name="comong" localSheetId="0">#REF!</definedName>
    <definedName name="comong">#REF!</definedName>
    <definedName name="CON_EQP_COS" localSheetId="3">#REF!</definedName>
    <definedName name="CON_EQP_COS" localSheetId="0">#REF!</definedName>
    <definedName name="CON_EQP_COS">#REF!</definedName>
    <definedName name="CON_EQP_COST" localSheetId="3">#REF!</definedName>
    <definedName name="CON_EQP_COST" localSheetId="0">#REF!</definedName>
    <definedName name="CON_EQP_COST">#REF!</definedName>
    <definedName name="Cong_HM_DTCT" localSheetId="3">#REF!</definedName>
    <definedName name="Cong_HM_DTCT" localSheetId="0">#REF!</definedName>
    <definedName name="Cong_HM_DTCT">#REF!</definedName>
    <definedName name="Cong_M_DTCT" localSheetId="3">#REF!</definedName>
    <definedName name="Cong_M_DTCT" localSheetId="0">#REF!</definedName>
    <definedName name="Cong_M_DTCT">#REF!</definedName>
    <definedName name="Cong_NC_DTCT" localSheetId="3">#REF!</definedName>
    <definedName name="Cong_NC_DTCT" localSheetId="0">#REF!</definedName>
    <definedName name="Cong_NC_DTCT">#REF!</definedName>
    <definedName name="Cong_VL_DTCT" localSheetId="3">#REF!</definedName>
    <definedName name="Cong_VL_DTCT" localSheetId="0">#REF!</definedName>
    <definedName name="Cong_VL_DTCT">#REF!</definedName>
    <definedName name="congbengam" localSheetId="3">#REF!</definedName>
    <definedName name="congbengam" localSheetId="0">#REF!</definedName>
    <definedName name="congbengam">#REF!</definedName>
    <definedName name="congbenuoc" localSheetId="3">#REF!</definedName>
    <definedName name="congbenuoc" localSheetId="0">#REF!</definedName>
    <definedName name="congbenuoc">#REF!</definedName>
    <definedName name="congcoc" localSheetId="3">#REF!</definedName>
    <definedName name="congcoc" localSheetId="0">#REF!</definedName>
    <definedName name="congcoc">#REF!</definedName>
    <definedName name="congcocot" localSheetId="3">#REF!</definedName>
    <definedName name="congcocot" localSheetId="0">#REF!</definedName>
    <definedName name="congcocot">#REF!</definedName>
    <definedName name="congcocott" localSheetId="3">#REF!</definedName>
    <definedName name="congcocott" localSheetId="0">#REF!</definedName>
    <definedName name="congcocott">#REF!</definedName>
    <definedName name="congcomong" localSheetId="3">#REF!</definedName>
    <definedName name="congcomong" localSheetId="0">#REF!</definedName>
    <definedName name="congcomong">#REF!</definedName>
    <definedName name="congcottron" localSheetId="3">#REF!</definedName>
    <definedName name="congcottron" localSheetId="0">#REF!</definedName>
    <definedName name="congcottron">#REF!</definedName>
    <definedName name="congcotvuong" localSheetId="3">#REF!</definedName>
    <definedName name="congcotvuong" localSheetId="0">#REF!</definedName>
    <definedName name="congcotvuong">#REF!</definedName>
    <definedName name="congdam" localSheetId="3">#REF!</definedName>
    <definedName name="congdam" localSheetId="0">#REF!</definedName>
    <definedName name="congdam">#REF!</definedName>
    <definedName name="congdan1" localSheetId="3">#REF!</definedName>
    <definedName name="congdan1" localSheetId="0">#REF!</definedName>
    <definedName name="congdan1">#REF!</definedName>
    <definedName name="congdan2" localSheetId="3">#REF!</definedName>
    <definedName name="congdan2" localSheetId="0">#REF!</definedName>
    <definedName name="congdan2">#REF!</definedName>
    <definedName name="congdandusan" localSheetId="3">#REF!</definedName>
    <definedName name="congdandusan" localSheetId="0">#REF!</definedName>
    <definedName name="congdandusan">#REF!</definedName>
    <definedName name="conglanhto" localSheetId="3">#REF!</definedName>
    <definedName name="conglanhto" localSheetId="0">#REF!</definedName>
    <definedName name="conglanhto">#REF!</definedName>
    <definedName name="congmong" localSheetId="3">#REF!</definedName>
    <definedName name="congmong" localSheetId="0">#REF!</definedName>
    <definedName name="congmong">#REF!</definedName>
    <definedName name="congmongbang" localSheetId="3">#REF!</definedName>
    <definedName name="congmongbang" localSheetId="0">#REF!</definedName>
    <definedName name="congmongbang">#REF!</definedName>
    <definedName name="congmongdon" localSheetId="3">#REF!</definedName>
    <definedName name="congmongdon" localSheetId="0">#REF!</definedName>
    <definedName name="congmongdon">#REF!</definedName>
    <definedName name="congpanen" localSheetId="3">#REF!</definedName>
    <definedName name="congpanen" localSheetId="0">#REF!</definedName>
    <definedName name="congpanen">#REF!</definedName>
    <definedName name="congsan" localSheetId="3">#REF!</definedName>
    <definedName name="congsan" localSheetId="0">#REF!</definedName>
    <definedName name="congsan">#REF!</definedName>
    <definedName name="congthang" localSheetId="3">#REF!</definedName>
    <definedName name="congthang" localSheetId="0">#REF!</definedName>
    <definedName name="congthang">#REF!</definedName>
    <definedName name="CongVattu" localSheetId="3">#REF!</definedName>
    <definedName name="CongVattu" localSheetId="0">#REF!</definedName>
    <definedName name="CongVattu">#REF!</definedName>
    <definedName name="CONST_EQ" localSheetId="3">#REF!</definedName>
    <definedName name="CONST_EQ" localSheetId="0">#REF!</definedName>
    <definedName name="CONST_EQ">#REF!</definedName>
    <definedName name="COT" localSheetId="3">#REF!</definedName>
    <definedName name="COT" localSheetId="0">#REF!</definedName>
    <definedName name="COT">#REF!</definedName>
    <definedName name="cot7.5" localSheetId="3">#REF!</definedName>
    <definedName name="cot7.5" localSheetId="0">#REF!</definedName>
    <definedName name="cot7.5">#REF!</definedName>
    <definedName name="cot8.5" localSheetId="3">#REF!</definedName>
    <definedName name="cot8.5" localSheetId="0">#REF!</definedName>
    <definedName name="cot8.5">#REF!</definedName>
    <definedName name="Cotsatma">9726</definedName>
    <definedName name="Cotthepma">9726</definedName>
    <definedName name="cottron" localSheetId="3">#REF!</definedName>
    <definedName name="cottron" localSheetId="0">#REF!</definedName>
    <definedName name="cottron" localSheetId="1">#REF!</definedName>
    <definedName name="cottron">#REF!</definedName>
    <definedName name="cotvuong" localSheetId="3">#REF!</definedName>
    <definedName name="cotvuong" localSheetId="0">#REF!</definedName>
    <definedName name="cotvuong">#REF!</definedName>
    <definedName name="COVER" localSheetId="3">#REF!</definedName>
    <definedName name="COVER" localSheetId="0">#REF!</definedName>
    <definedName name="COVER">#REF!</definedName>
    <definedName name="cpmtc" localSheetId="3">#REF!</definedName>
    <definedName name="cpmtc" localSheetId="0">#REF!</definedName>
    <definedName name="cpmtc">#REF!</definedName>
    <definedName name="cpnc" localSheetId="3">#REF!</definedName>
    <definedName name="cpnc" localSheetId="0">#REF!</definedName>
    <definedName name="cpnc">#REF!</definedName>
    <definedName name="cptt" localSheetId="3">#REF!</definedName>
    <definedName name="cptt" localSheetId="0">#REF!</definedName>
    <definedName name="cptt">#REF!</definedName>
    <definedName name="CPVC35" localSheetId="3">#REF!</definedName>
    <definedName name="CPVC35" localSheetId="0">#REF!</definedName>
    <definedName name="CPVC35">#REF!</definedName>
    <definedName name="CPVCDN" localSheetId="3">#REF!</definedName>
    <definedName name="CPVCDN" localSheetId="0">#REF!</definedName>
    <definedName name="CPVCDN">#REF!</definedName>
    <definedName name="cpvl" localSheetId="3">#REF!</definedName>
    <definedName name="cpvl" localSheetId="0">#REF!</definedName>
    <definedName name="cpvl">#REF!</definedName>
    <definedName name="CRD" localSheetId="3">#REF!</definedName>
    <definedName name="CRD" localSheetId="0">#REF!</definedName>
    <definedName name="CRD">#REF!</definedName>
    <definedName name="CRITINST" localSheetId="3">#REF!</definedName>
    <definedName name="CRITINST" localSheetId="0">#REF!</definedName>
    <definedName name="CRITINST">#REF!</definedName>
    <definedName name="CRITPURC" localSheetId="3">#REF!</definedName>
    <definedName name="CRITPURC" localSheetId="0">#REF!</definedName>
    <definedName name="CRITPURC">#REF!</definedName>
    <definedName name="CRS" localSheetId="3">#REF!</definedName>
    <definedName name="CRS" localSheetId="0">#REF!</definedName>
    <definedName name="CRS">#REF!</definedName>
    <definedName name="CS" localSheetId="3">#REF!</definedName>
    <definedName name="CS" localSheetId="0">#REF!</definedName>
    <definedName name="CS">#REF!</definedName>
    <definedName name="CS_10" localSheetId="3">#REF!</definedName>
    <definedName name="CS_10" localSheetId="0">#REF!</definedName>
    <definedName name="CS_10">#REF!</definedName>
    <definedName name="CS_100" localSheetId="3">#REF!</definedName>
    <definedName name="CS_100" localSheetId="0">#REF!</definedName>
    <definedName name="CS_100">#REF!</definedName>
    <definedName name="CS_10S" localSheetId="3">#REF!</definedName>
    <definedName name="CS_10S" localSheetId="0">#REF!</definedName>
    <definedName name="CS_10S">#REF!</definedName>
    <definedName name="CS_120" localSheetId="3">#REF!</definedName>
    <definedName name="CS_120" localSheetId="0">#REF!</definedName>
    <definedName name="CS_120">#REF!</definedName>
    <definedName name="CS_140" localSheetId="3">#REF!</definedName>
    <definedName name="CS_140" localSheetId="0">#REF!</definedName>
    <definedName name="CS_140">#REF!</definedName>
    <definedName name="CS_160" localSheetId="3">#REF!</definedName>
    <definedName name="CS_160" localSheetId="0">#REF!</definedName>
    <definedName name="CS_160">#REF!</definedName>
    <definedName name="CS_20" localSheetId="3">#REF!</definedName>
    <definedName name="CS_20" localSheetId="0">#REF!</definedName>
    <definedName name="CS_20">#REF!</definedName>
    <definedName name="CS_30" localSheetId="3">#REF!</definedName>
    <definedName name="CS_30" localSheetId="0">#REF!</definedName>
    <definedName name="CS_30">#REF!</definedName>
    <definedName name="CS_40" localSheetId="3">#REF!</definedName>
    <definedName name="CS_40" localSheetId="0">#REF!</definedName>
    <definedName name="CS_40">#REF!</definedName>
    <definedName name="CS_40S" localSheetId="3">#REF!</definedName>
    <definedName name="CS_40S" localSheetId="0">#REF!</definedName>
    <definedName name="CS_40S">#REF!</definedName>
    <definedName name="CS_5S" localSheetId="3">#REF!</definedName>
    <definedName name="CS_5S" localSheetId="0">#REF!</definedName>
    <definedName name="CS_5S">#REF!</definedName>
    <definedName name="CS_60" localSheetId="3">#REF!</definedName>
    <definedName name="CS_60" localSheetId="0">#REF!</definedName>
    <definedName name="CS_60">#REF!</definedName>
    <definedName name="CS_80" localSheetId="3">#REF!</definedName>
    <definedName name="CS_80" localSheetId="0">#REF!</definedName>
    <definedName name="CS_80">#REF!</definedName>
    <definedName name="CS_80S" localSheetId="3">#REF!</definedName>
    <definedName name="CS_80S" localSheetId="0">#REF!</definedName>
    <definedName name="CS_80S">#REF!</definedName>
    <definedName name="CS_STD" localSheetId="3">#REF!</definedName>
    <definedName name="CS_STD" localSheetId="0">#REF!</definedName>
    <definedName name="CS_STD" localSheetId="1">#REF!</definedName>
    <definedName name="CS_STD">#REF!</definedName>
    <definedName name="CS_XS" localSheetId="3">#REF!</definedName>
    <definedName name="CS_XS" localSheetId="0">#REF!</definedName>
    <definedName name="CS_XS">#REF!</definedName>
    <definedName name="CS_XXS" localSheetId="3">#REF!</definedName>
    <definedName name="CS_XXS" localSheetId="0">#REF!</definedName>
    <definedName name="CS_XXS">#REF!</definedName>
    <definedName name="csd3p" localSheetId="3">#REF!</definedName>
    <definedName name="csd3p" localSheetId="0">#REF!</definedName>
    <definedName name="csd3p">#REF!</definedName>
    <definedName name="csddg1p" localSheetId="3">#REF!</definedName>
    <definedName name="csddg1p" localSheetId="0">#REF!</definedName>
    <definedName name="csddg1p">#REF!</definedName>
    <definedName name="csddt1p" localSheetId="3">#REF!</definedName>
    <definedName name="csddt1p" localSheetId="0">#REF!</definedName>
    <definedName name="csddt1p">#REF!</definedName>
    <definedName name="csht3p" localSheetId="3">#REF!</definedName>
    <definedName name="csht3p" localSheetId="0">#REF!</definedName>
    <definedName name="csht3p">#REF!</definedName>
    <definedName name="ctdn9697" localSheetId="3">#REF!</definedName>
    <definedName name="ctdn9697" localSheetId="0">#REF!</definedName>
    <definedName name="ctdn9697">#REF!</definedName>
    <definedName name="ctiep" localSheetId="3">#REF!</definedName>
    <definedName name="ctiep" localSheetId="0">#REF!</definedName>
    <definedName name="ctiep">#REF!</definedName>
    <definedName name="CTIET" localSheetId="3">#REF!</definedName>
    <definedName name="CTIET" localSheetId="0">#REF!</definedName>
    <definedName name="CTIET">#REF!</definedName>
    <definedName name="CTRAM" localSheetId="3">#REF!</definedName>
    <definedName name="CTRAM" localSheetId="0">#REF!</definedName>
    <definedName name="CTRAM">#REF!</definedName>
    <definedName name="CU_LY_VAN_CHUYEN_GIA_QUYEN" localSheetId="3">#REF!</definedName>
    <definedName name="CU_LY_VAN_CHUYEN_GIA_QUYEN" localSheetId="0">#REF!</definedName>
    <definedName name="CU_LY_VAN_CHUYEN_GIA_QUYEN">#REF!</definedName>
    <definedName name="CU_LY_VAN_CHUYEN_THU_CONG" localSheetId="3">#REF!</definedName>
    <definedName name="CU_LY_VAN_CHUYEN_THU_CONG" localSheetId="0">#REF!</definedName>
    <definedName name="CU_LY_VAN_CHUYEN_THU_CONG">#REF!</definedName>
    <definedName name="CURRENCY" localSheetId="3">#REF!</definedName>
    <definedName name="CURRENCY" localSheetId="0">#REF!</definedName>
    <definedName name="CURRENCY">#REF!</definedName>
    <definedName name="cx" localSheetId="3">#REF!</definedName>
    <definedName name="cx" localSheetId="0">#REF!</definedName>
    <definedName name="cx">#REF!</definedName>
    <definedName name="D_7101A_B" localSheetId="3">#REF!</definedName>
    <definedName name="D_7101A_B" localSheetId="0">#REF!</definedName>
    <definedName name="D_7101A_B">#REF!</definedName>
    <definedName name="da1x2" localSheetId="3">#REF!</definedName>
    <definedName name="da1x2" localSheetId="0">#REF!</definedName>
    <definedName name="da1x2">#REF!</definedName>
    <definedName name="dahoc" localSheetId="3">#REF!</definedName>
    <definedName name="dahoc" localSheetId="0">#REF!</definedName>
    <definedName name="dahoc">#REF!</definedName>
    <definedName name="dam" localSheetId="3">#REF!</definedName>
    <definedName name="dam" localSheetId="0">#REF!</definedName>
    <definedName name="dam">#REF!</definedName>
    <definedName name="danducsan" localSheetId="3">#REF!</definedName>
    <definedName name="danducsan" localSheetId="0">#REF!</definedName>
    <definedName name="danducsan">#REF!</definedName>
    <definedName name="dao" localSheetId="3">#REF!</definedName>
    <definedName name="dao" localSheetId="0">#REF!</definedName>
    <definedName name="dao">#REF!</definedName>
    <definedName name="DAT" localSheetId="3">#REF!</definedName>
    <definedName name="DAT" localSheetId="0">#REF!</definedName>
    <definedName name="DAT">#REF!</definedName>
    <definedName name="DATA_DATA2_List" localSheetId="3">#REF!</definedName>
    <definedName name="DATA_DATA2_List" localSheetId="0">#REF!</definedName>
    <definedName name="DATA_DATA2_List">#REF!</definedName>
    <definedName name="_xlnm.Database" localSheetId="3">#REF!</definedName>
    <definedName name="_xlnm.Database" localSheetId="0">#REF!</definedName>
    <definedName name="_xlnm.Database">#REF!</definedName>
    <definedName name="DATDAO" localSheetId="3">#REF!</definedName>
    <definedName name="DATDAO" localSheetId="0">#REF!</definedName>
    <definedName name="DATDAO">#REF!</definedName>
    <definedName name="DCL_22">12117600</definedName>
    <definedName name="DCL_35">25490000</definedName>
    <definedName name="dd" localSheetId="3">#REF!</definedName>
    <definedName name="dd" localSheetId="0">#REF!</definedName>
    <definedName name="dd">#REF!</definedName>
    <definedName name="DDAY" localSheetId="3">#REF!</definedName>
    <definedName name="DDAY" localSheetId="0">#REF!</definedName>
    <definedName name="DDAY">#REF!</definedName>
    <definedName name="DDK" localSheetId="3">#REF!</definedName>
    <definedName name="DDK" localSheetId="0">#REF!</definedName>
    <definedName name="DDK">#REF!</definedName>
    <definedName name="den_bu" localSheetId="3">#REF!</definedName>
    <definedName name="den_bu" localSheetId="0">#REF!</definedName>
    <definedName name="den_bu">#REF!</definedName>
    <definedName name="denbu" localSheetId="3">#REF!</definedName>
    <definedName name="denbu" localSheetId="0">#REF!</definedName>
    <definedName name="denbu">#REF!</definedName>
    <definedName name="Det32x3" localSheetId="3">#REF!</definedName>
    <definedName name="Det32x3" localSheetId="0">#REF!</definedName>
    <definedName name="Det32x3">#REF!</definedName>
    <definedName name="Det35x3" localSheetId="3">#REF!</definedName>
    <definedName name="Det35x3" localSheetId="0">#REF!</definedName>
    <definedName name="Det35x3">#REF!</definedName>
    <definedName name="Det40x4" localSheetId="3">#REF!</definedName>
    <definedName name="Det40x4" localSheetId="0">#REF!</definedName>
    <definedName name="Det40x4">#REF!</definedName>
    <definedName name="Det50x5" localSheetId="3">#REF!</definedName>
    <definedName name="Det50x5" localSheetId="0">#REF!</definedName>
    <definedName name="Det50x5">#REF!</definedName>
    <definedName name="Det63x6" localSheetId="3">#REF!</definedName>
    <definedName name="Det63x6" localSheetId="0">#REF!</definedName>
    <definedName name="Det63x6">#REF!</definedName>
    <definedName name="Det75x6" localSheetId="3">#REF!</definedName>
    <definedName name="Det75x6" localSheetId="0">#REF!</definedName>
    <definedName name="Det75x6">#REF!</definedName>
    <definedName name="dgbdII" localSheetId="3">#REF!</definedName>
    <definedName name="dgbdII" localSheetId="0">#REF!</definedName>
    <definedName name="dgbdII">#REF!</definedName>
    <definedName name="DGCTI592" localSheetId="3">#REF!</definedName>
    <definedName name="DGCTI592" localSheetId="0">#REF!</definedName>
    <definedName name="DGCTI592">#REF!</definedName>
    <definedName name="DGNC" localSheetId="3">#REF!</definedName>
    <definedName name="DGNC" localSheetId="0">#REF!</definedName>
    <definedName name="DGNC">#REF!</definedName>
    <definedName name="dgqndn" localSheetId="3">#REF!</definedName>
    <definedName name="dgqndn" localSheetId="0">#REF!</definedName>
    <definedName name="dgqndn">#REF!</definedName>
    <definedName name="DGTV" localSheetId="3">#REF!</definedName>
    <definedName name="DGTV" localSheetId="0">#REF!</definedName>
    <definedName name="DGTV">#REF!</definedName>
    <definedName name="dgvl" localSheetId="3">#REF!</definedName>
    <definedName name="dgvl" localSheetId="0">#REF!</definedName>
    <definedName name="dgvl">#REF!</definedName>
    <definedName name="DGVT" localSheetId="3">#REF!</definedName>
    <definedName name="DGVT" localSheetId="0">#REF!</definedName>
    <definedName name="DGVT">#REF!</definedName>
    <definedName name="dhom" localSheetId="3">#REF!</definedName>
    <definedName name="dhom" localSheetId="0">#REF!</definedName>
    <definedName name="dhom">#REF!</definedName>
    <definedName name="dien" localSheetId="3">#REF!</definedName>
    <definedName name="dien" localSheetId="0">#REF!</definedName>
    <definedName name="dien">#REF!</definedName>
    <definedName name="dientichck" localSheetId="3">#REF!</definedName>
    <definedName name="dientichck" localSheetId="0">#REF!</definedName>
    <definedName name="dientichck">#REF!</definedName>
    <definedName name="dinh2" localSheetId="3">#REF!</definedName>
    <definedName name="dinh2" localSheetId="0">#REF!</definedName>
    <definedName name="dinh2">#REF!</definedName>
    <definedName name="DLCC" localSheetId="3">#REF!</definedName>
    <definedName name="DLCC" localSheetId="0">#REF!</definedName>
    <definedName name="DLCC">#REF!</definedName>
    <definedName name="DM" localSheetId="3">#REF!</definedName>
    <definedName name="DM" localSheetId="0">#REF!</definedName>
    <definedName name="DM">#REF!</definedName>
    <definedName name="dm56bxd" localSheetId="3">#REF!</definedName>
    <definedName name="dm56bxd" localSheetId="0">#REF!</definedName>
    <definedName name="dm56bxd">#REF!</definedName>
    <definedName name="DN" localSheetId="3">#REF!</definedName>
    <definedName name="DN" localSheetId="0">#REF!</definedName>
    <definedName name="DN">#REF!</definedName>
    <definedName name="DNNN" localSheetId="3">#REF!</definedName>
    <definedName name="DNNN" localSheetId="0">#REF!</definedName>
    <definedName name="DNNN">#REF!</definedName>
    <definedName name="DÑt45x4" localSheetId="3">#REF!</definedName>
    <definedName name="DÑt45x4" localSheetId="0">#REF!</definedName>
    <definedName name="DÑt45x4">#REF!</definedName>
    <definedName name="doan1" localSheetId="3">#REF!</definedName>
    <definedName name="doan1" localSheetId="0">#REF!</definedName>
    <definedName name="doan1">#REF!</definedName>
    <definedName name="doan2" localSheetId="3">#REF!</definedName>
    <definedName name="doan2" localSheetId="0">#REF!</definedName>
    <definedName name="doan2">#REF!</definedName>
    <definedName name="doan3" localSheetId="3">#REF!</definedName>
    <definedName name="doan3" localSheetId="0">#REF!</definedName>
    <definedName name="doan3">#REF!</definedName>
    <definedName name="doan4" localSheetId="3">#REF!</definedName>
    <definedName name="doan4" localSheetId="0">#REF!</definedName>
    <definedName name="doan4">#REF!</definedName>
    <definedName name="doan5" localSheetId="3">#REF!</definedName>
    <definedName name="doan5" localSheetId="0">#REF!</definedName>
    <definedName name="doan5">#REF!</definedName>
    <definedName name="doan6" localSheetId="3">#REF!</definedName>
    <definedName name="doan6" localSheetId="0">#REF!</definedName>
    <definedName name="doan6">#REF!</definedName>
    <definedName name="dobt" localSheetId="3">#REF!</definedName>
    <definedName name="dobt" localSheetId="0">#REF!</definedName>
    <definedName name="dobt">#REF!</definedName>
    <definedName name="Document_array" localSheetId="3">{"Thuxm2.xls","Sheet1"}</definedName>
    <definedName name="Document_array" localSheetId="0">{"Thuxm2.xls","Sheet1"}</definedName>
    <definedName name="Document_array" localSheetId="1">{"Thuxm2.xls","Sheet1"}</definedName>
    <definedName name="Document_array">{"Thuxm2.xls","Sheet1"}</definedName>
    <definedName name="DON_GIA_3282" localSheetId="3">#REF!</definedName>
    <definedName name="DON_GIA_3282" localSheetId="0">#REF!</definedName>
    <definedName name="DON_GIA_3282" localSheetId="1">#REF!</definedName>
    <definedName name="DON_GIA_3282">#REF!</definedName>
    <definedName name="DON_GIA_3283" localSheetId="3">#REF!</definedName>
    <definedName name="DON_GIA_3283" localSheetId="0">#REF!</definedName>
    <definedName name="DON_GIA_3283">#REF!</definedName>
    <definedName name="DON_GIA_3285" localSheetId="3">#REF!</definedName>
    <definedName name="DON_GIA_3285" localSheetId="0">#REF!</definedName>
    <definedName name="DON_GIA_3285">#REF!</definedName>
    <definedName name="DON_GIA_VAN_CHUYEN_36" localSheetId="3">#REF!</definedName>
    <definedName name="DON_GIA_VAN_CHUYEN_36" localSheetId="0">#REF!</definedName>
    <definedName name="DON_GIA_VAN_CHUYEN_36">#REF!</definedName>
    <definedName name="dongia" localSheetId="3">#REF!</definedName>
    <definedName name="dongia" localSheetId="0">#REF!</definedName>
    <definedName name="dongia">#REF!</definedName>
    <definedName name="DS1p1vc" localSheetId="3">#REF!</definedName>
    <definedName name="DS1p1vc" localSheetId="0">#REF!</definedName>
    <definedName name="DS1p1vc">#REF!</definedName>
    <definedName name="ds1p2nc" localSheetId="3">#REF!</definedName>
    <definedName name="ds1p2nc" localSheetId="0">#REF!</definedName>
    <definedName name="ds1p2nc">#REF!</definedName>
    <definedName name="ds1p2vc" localSheetId="3">#REF!</definedName>
    <definedName name="ds1p2vc" localSheetId="0">#REF!</definedName>
    <definedName name="ds1p2vc">#REF!</definedName>
    <definedName name="ds1pnc" localSheetId="3">#REF!</definedName>
    <definedName name="ds1pnc" localSheetId="0">#REF!</definedName>
    <definedName name="ds1pnc">#REF!</definedName>
    <definedName name="ds1pvl" localSheetId="3">#REF!</definedName>
    <definedName name="ds1pvl" localSheetId="0">#REF!</definedName>
    <definedName name="ds1pvl">#REF!</definedName>
    <definedName name="ds3pctnc" localSheetId="3">#REF!</definedName>
    <definedName name="ds3pctnc" localSheetId="0">#REF!</definedName>
    <definedName name="ds3pctnc">#REF!</definedName>
    <definedName name="ds3pctvc" localSheetId="3">#REF!</definedName>
    <definedName name="ds3pctvc" localSheetId="0">#REF!</definedName>
    <definedName name="ds3pctvc">#REF!</definedName>
    <definedName name="ds3pctvl" localSheetId="3">#REF!</definedName>
    <definedName name="ds3pctvl" localSheetId="0">#REF!</definedName>
    <definedName name="ds3pctvl">#REF!</definedName>
    <definedName name="DSPK1p1nc" localSheetId="3">#REF!</definedName>
    <definedName name="DSPK1p1nc" localSheetId="0">#REF!</definedName>
    <definedName name="DSPK1p1nc">#REF!</definedName>
    <definedName name="DSPK1p1vl" localSheetId="3">#REF!</definedName>
    <definedName name="DSPK1p1vl" localSheetId="0">#REF!</definedName>
    <definedName name="DSPK1p1vl">#REF!</definedName>
    <definedName name="DSPK1pnc" localSheetId="3">#REF!</definedName>
    <definedName name="DSPK1pnc" localSheetId="0">#REF!</definedName>
    <definedName name="DSPK1pnc">#REF!</definedName>
    <definedName name="DSPK1pvl" localSheetId="3">#REF!</definedName>
    <definedName name="DSPK1pvl" localSheetId="0">#REF!</definedName>
    <definedName name="DSPK1pvl">#REF!</definedName>
    <definedName name="DSTD_Clear" localSheetId="3">'MB01.Thu NSNN'!DSTD_Clear</definedName>
    <definedName name="DSTD_Clear" localSheetId="0">'MB01.Thu NSNN'!DSTD_Clear</definedName>
    <definedName name="DSTD_Clear" localSheetId="1">'MB02.Nguồn lực'!DSTD_Clear</definedName>
    <definedName name="DSTD_Clear">[0]!DSTD_Clear</definedName>
    <definedName name="DSUMDATA" localSheetId="3">#REF!</definedName>
    <definedName name="DSUMDATA" localSheetId="0">#REF!</definedName>
    <definedName name="DSUMDATA" localSheetId="1">#REF!</definedName>
    <definedName name="DSUMDATA">#REF!</definedName>
    <definedName name="dtich1" localSheetId="3">#REF!</definedName>
    <definedName name="dtich1" localSheetId="0">#REF!</definedName>
    <definedName name="dtich1">#REF!</definedName>
    <definedName name="dtich2" localSheetId="3">#REF!</definedName>
    <definedName name="dtich2" localSheetId="0">#REF!</definedName>
    <definedName name="dtich2">#REF!</definedName>
    <definedName name="dtich3" localSheetId="3">#REF!</definedName>
    <definedName name="dtich3" localSheetId="0">#REF!</definedName>
    <definedName name="dtich3">#REF!</definedName>
    <definedName name="dtich4" localSheetId="3">#REF!</definedName>
    <definedName name="dtich4" localSheetId="0">#REF!</definedName>
    <definedName name="dtich4">#REF!</definedName>
    <definedName name="dtich5" localSheetId="3">#REF!</definedName>
    <definedName name="dtich5" localSheetId="0">#REF!</definedName>
    <definedName name="dtich5">#REF!</definedName>
    <definedName name="dtich6" localSheetId="3">#REF!</definedName>
    <definedName name="dtich6" localSheetId="0">#REF!</definedName>
    <definedName name="dtich6">#REF!</definedName>
    <definedName name="DU_TOAN_CHI_TIET_CONG_TO" localSheetId="3">#REF!</definedName>
    <definedName name="DU_TOAN_CHI_TIET_CONG_TO" localSheetId="0">#REF!</definedName>
    <definedName name="DU_TOAN_CHI_TIET_CONG_TO">#REF!</definedName>
    <definedName name="DU_TOAN_CHI_TIET_DZ22KV" localSheetId="3">#REF!</definedName>
    <definedName name="DU_TOAN_CHI_TIET_DZ22KV" localSheetId="0">#REF!</definedName>
    <definedName name="DU_TOAN_CHI_TIET_DZ22KV">#REF!</definedName>
    <definedName name="DU_TOAN_CHI_TIET_KHO_BAI" localSheetId="3">#REF!</definedName>
    <definedName name="DU_TOAN_CHI_TIET_KHO_BAI" localSheetId="0">#REF!</definedName>
    <definedName name="DU_TOAN_CHI_TIET_KHO_BAI">#REF!</definedName>
    <definedName name="duaån" localSheetId="3">#REF!</definedName>
    <definedName name="duaån" localSheetId="0">#REF!</definedName>
    <definedName name="duaån">#REF!</definedName>
    <definedName name="duan" localSheetId="3">#REF!</definedName>
    <definedName name="duan" localSheetId="0">#REF!</definedName>
    <definedName name="duan">#REF!</definedName>
    <definedName name="DUCANH" localSheetId="3" hidden="1">{"'Sheet1'!$L$16"}</definedName>
    <definedName name="DUCANH" localSheetId="0" hidden="1">{"'Sheet1'!$L$16"}</definedName>
    <definedName name="DUCANH" localSheetId="1" hidden="1">{"'Sheet1'!$L$16"}</definedName>
    <definedName name="DUCANH" hidden="1">{"'Sheet1'!$L$16"}</definedName>
    <definedName name="DutoanDongmo" localSheetId="3">#REF!</definedName>
    <definedName name="DutoanDongmo" localSheetId="0">#REF!</definedName>
    <definedName name="DutoanDongmo">#REF!</definedName>
    <definedName name="emb" localSheetId="3">#REF!</definedName>
    <definedName name="emb" localSheetId="0">#REF!</definedName>
    <definedName name="emb">#REF!</definedName>
    <definedName name="End_1" localSheetId="3">#REF!</definedName>
    <definedName name="End_1" localSheetId="0">#REF!</definedName>
    <definedName name="End_1">#REF!</definedName>
    <definedName name="End_10" localSheetId="3">#REF!</definedName>
    <definedName name="End_10" localSheetId="0">#REF!</definedName>
    <definedName name="End_10">#REF!</definedName>
    <definedName name="End_11" localSheetId="3">#REF!</definedName>
    <definedName name="End_11" localSheetId="0">#REF!</definedName>
    <definedName name="End_11">#REF!</definedName>
    <definedName name="End_12" localSheetId="3">#REF!</definedName>
    <definedName name="End_12" localSheetId="0">#REF!</definedName>
    <definedName name="End_12">#REF!</definedName>
    <definedName name="End_13" localSheetId="3">#REF!</definedName>
    <definedName name="End_13" localSheetId="0">#REF!</definedName>
    <definedName name="End_13">#REF!</definedName>
    <definedName name="End_2" localSheetId="3">#REF!</definedName>
    <definedName name="End_2" localSheetId="0">#REF!</definedName>
    <definedName name="End_2">#REF!</definedName>
    <definedName name="End_3" localSheetId="3">#REF!</definedName>
    <definedName name="End_3" localSheetId="0">#REF!</definedName>
    <definedName name="End_3">#REF!</definedName>
    <definedName name="End_4" localSheetId="3">#REF!</definedName>
    <definedName name="End_4" localSheetId="0">#REF!</definedName>
    <definedName name="End_4">#REF!</definedName>
    <definedName name="End_5" localSheetId="3">#REF!</definedName>
    <definedName name="End_5" localSheetId="0">#REF!</definedName>
    <definedName name="End_5">#REF!</definedName>
    <definedName name="End_6" localSheetId="3">#REF!</definedName>
    <definedName name="End_6" localSheetId="0">#REF!</definedName>
    <definedName name="End_6">#REF!</definedName>
    <definedName name="End_7" localSheetId="3">#REF!</definedName>
    <definedName name="End_7" localSheetId="0">#REF!</definedName>
    <definedName name="End_7">#REF!</definedName>
    <definedName name="End_8" localSheetId="3">#REF!</definedName>
    <definedName name="End_8" localSheetId="0">#REF!</definedName>
    <definedName name="End_8">#REF!</definedName>
    <definedName name="End_9" localSheetId="3">#REF!</definedName>
    <definedName name="End_9" localSheetId="0">#REF!</definedName>
    <definedName name="End_9">#REF!</definedName>
    <definedName name="ex" localSheetId="3">#REF!</definedName>
    <definedName name="ex" localSheetId="0">#REF!</definedName>
    <definedName name="ex">#REF!</definedName>
    <definedName name="_xlnm.Extract" localSheetId="3">#REF!</definedName>
    <definedName name="_xlnm.Extract" localSheetId="0">#REF!</definedName>
    <definedName name="_xlnm.Extract">#REF!</definedName>
    <definedName name="f" localSheetId="3">#REF!</definedName>
    <definedName name="f" localSheetId="0">#REF!</definedName>
    <definedName name="f">#REF!</definedName>
    <definedName name="FACTOR" localSheetId="3">#REF!</definedName>
    <definedName name="FACTOR" localSheetId="0">#REF!</definedName>
    <definedName name="FACTOR">#REF!</definedName>
    <definedName name="FI_12">4820</definedName>
    <definedName name="G_ME" localSheetId="3">#REF!</definedName>
    <definedName name="G_ME" localSheetId="0">#REF!</definedName>
    <definedName name="G_ME" localSheetId="1">#REF!</definedName>
    <definedName name="G_ME">#REF!</definedName>
    <definedName name="gach" localSheetId="3">#REF!</definedName>
    <definedName name="gach" localSheetId="0">#REF!</definedName>
    <definedName name="gach">#REF!</definedName>
    <definedName name="geo" localSheetId="3">#REF!</definedName>
    <definedName name="geo" localSheetId="0">#REF!</definedName>
    <definedName name="geo">#REF!</definedName>
    <definedName name="gg" localSheetId="3">#REF!</definedName>
    <definedName name="gg" localSheetId="0">#REF!</definedName>
    <definedName name="gg">#REF!</definedName>
    <definedName name="ghip" localSheetId="3">#REF!</definedName>
    <definedName name="ghip" localSheetId="0">#REF!</definedName>
    <definedName name="ghip">#REF!</definedName>
    <definedName name="gia" localSheetId="3">#REF!</definedName>
    <definedName name="gia" localSheetId="0">#REF!</definedName>
    <definedName name="gia">#REF!</definedName>
    <definedName name="Gia_CT" localSheetId="3">#REF!</definedName>
    <definedName name="Gia_CT" localSheetId="0">#REF!</definedName>
    <definedName name="Gia_CT">#REF!</definedName>
    <definedName name="GIA_CU_LY_VAN_CHUYEN" localSheetId="3">#REF!</definedName>
    <definedName name="GIA_CU_LY_VAN_CHUYEN" localSheetId="0">#REF!</definedName>
    <definedName name="GIA_CU_LY_VAN_CHUYEN">#REF!</definedName>
    <definedName name="gia_tien" localSheetId="3">#REF!</definedName>
    <definedName name="gia_tien" localSheetId="0">#REF!</definedName>
    <definedName name="gia_tien">#REF!</definedName>
    <definedName name="gia_tien_BTN" localSheetId="3">#REF!</definedName>
    <definedName name="gia_tien_BTN" localSheetId="0">#REF!</definedName>
    <definedName name="gia_tien_BTN">#REF!</definedName>
    <definedName name="Gia_VT" localSheetId="3">#REF!</definedName>
    <definedName name="Gia_VT" localSheetId="0">#REF!</definedName>
    <definedName name="Gia_VT">#REF!</definedName>
    <definedName name="GIAVLIEUTN" localSheetId="3">#REF!</definedName>
    <definedName name="GIAVLIEUTN" localSheetId="0">#REF!</definedName>
    <definedName name="GIAVLIEUTN">#REF!</definedName>
    <definedName name="Giocong" localSheetId="3">#REF!</definedName>
    <definedName name="Giocong" localSheetId="0">#REF!</definedName>
    <definedName name="Giocong">#REF!</definedName>
    <definedName name="gl3p" localSheetId="3">#REF!</definedName>
    <definedName name="gl3p" localSheetId="0">#REF!</definedName>
    <definedName name="gl3p">#REF!</definedName>
    <definedName name="Goc32x3" localSheetId="3">#REF!</definedName>
    <definedName name="Goc32x3" localSheetId="0">#REF!</definedName>
    <definedName name="Goc32x3">#REF!</definedName>
    <definedName name="Goc35x3" localSheetId="3">#REF!</definedName>
    <definedName name="Goc35x3" localSheetId="0">#REF!</definedName>
    <definedName name="Goc35x3">#REF!</definedName>
    <definedName name="Goc40x4" localSheetId="3">#REF!</definedName>
    <definedName name="Goc40x4" localSheetId="0">#REF!</definedName>
    <definedName name="Goc40x4">#REF!</definedName>
    <definedName name="Goc45x4" localSheetId="3">#REF!</definedName>
    <definedName name="Goc45x4" localSheetId="0">#REF!</definedName>
    <definedName name="Goc45x4">#REF!</definedName>
    <definedName name="Goc50x5" localSheetId="3">#REF!</definedName>
    <definedName name="Goc50x5" localSheetId="0">#REF!</definedName>
    <definedName name="Goc50x5">#REF!</definedName>
    <definedName name="Goc63x6" localSheetId="3">#REF!</definedName>
    <definedName name="Goc63x6" localSheetId="0">#REF!</definedName>
    <definedName name="Goc63x6">#REF!</definedName>
    <definedName name="Goc75x6" localSheetId="3">#REF!</definedName>
    <definedName name="Goc75x6" localSheetId="0">#REF!</definedName>
    <definedName name="Goc75x6">#REF!</definedName>
    <definedName name="Gtb" localSheetId="3">#REF!</definedName>
    <definedName name="Gtb" localSheetId="0">#REF!</definedName>
    <definedName name="Gtb">#REF!</definedName>
    <definedName name="gtbtt" localSheetId="3">#REF!</definedName>
    <definedName name="gtbtt" localSheetId="0">#REF!</definedName>
    <definedName name="gtbtt">#REF!</definedName>
    <definedName name="gtst" localSheetId="3">#REF!</definedName>
    <definedName name="gtst" localSheetId="0">#REF!</definedName>
    <definedName name="gtst">#REF!</definedName>
    <definedName name="GTXL" localSheetId="3">#REF!</definedName>
    <definedName name="GTXL" localSheetId="0">#REF!</definedName>
    <definedName name="GTXL">#REF!</definedName>
    <definedName name="Gxl" localSheetId="3">#REF!</definedName>
    <definedName name="Gxl" localSheetId="0">#REF!</definedName>
    <definedName name="Gxl">#REF!</definedName>
    <definedName name="gxltt" localSheetId="3">#REF!</definedName>
    <definedName name="gxltt" localSheetId="0">#REF!</definedName>
    <definedName name="gxltt">#REF!</definedName>
    <definedName name="h" localSheetId="3" hidden="1">{"'Sheet1'!$L$16"}</definedName>
    <definedName name="h" localSheetId="0" hidden="1">{"'Sheet1'!$L$16"}</definedName>
    <definedName name="h" localSheetId="1" hidden="1">{"'Sheet1'!$L$16"}</definedName>
    <definedName name="h" hidden="1">{"'Sheet1'!$L$16"}</definedName>
    <definedName name="H_THUCHTHH" localSheetId="3">#REF!</definedName>
    <definedName name="H_THUCHTHH" localSheetId="0">#REF!</definedName>
    <definedName name="H_THUCHTHH">#REF!</definedName>
    <definedName name="H_THUCTT" localSheetId="3">#REF!</definedName>
    <definedName name="H_THUCTT" localSheetId="0">#REF!</definedName>
    <definedName name="H_THUCTT">#REF!</definedName>
    <definedName name="HANG" localSheetId="3" hidden="1">{#N/A,#N/A,FALSE,"Chi tiÆt"}</definedName>
    <definedName name="HANG" localSheetId="0" hidden="1">{#N/A,#N/A,FALSE,"Chi tiÆt"}</definedName>
    <definedName name="HANG" localSheetId="1" hidden="1">{#N/A,#N/A,FALSE,"Chi tiÆt"}</definedName>
    <definedName name="HANG" hidden="1">{#N/A,#N/A,FALSE,"Chi tiÆt"}</definedName>
    <definedName name="HCM" localSheetId="3">#REF!</definedName>
    <definedName name="HCM" localSheetId="0">#REF!</definedName>
    <definedName name="HCM" localSheetId="1">#REF!</definedName>
    <definedName name="HCM">#REF!</definedName>
    <definedName name="HE_SO_KHO_KHAN_CANG_DAY" localSheetId="3">#REF!</definedName>
    <definedName name="HE_SO_KHO_KHAN_CANG_DAY" localSheetId="0">#REF!</definedName>
    <definedName name="HE_SO_KHO_KHAN_CANG_DAY">#REF!</definedName>
    <definedName name="Heä_soá_laép_xaø_H">1.7</definedName>
    <definedName name="heä_soá_sình_laày" localSheetId="3">#REF!</definedName>
    <definedName name="heä_soá_sình_laày" localSheetId="0">#REF!</definedName>
    <definedName name="heä_soá_sình_laày" localSheetId="1">#REF!</definedName>
    <definedName name="heä_soá_sình_laày">#REF!</definedName>
    <definedName name="hh" localSheetId="3">#REF!</definedName>
    <definedName name="hh" localSheetId="0">#REF!</definedName>
    <definedName name="hh">#REF!</definedName>
    <definedName name="HHcat" localSheetId="3">#REF!</definedName>
    <definedName name="HHcat" localSheetId="0">#REF!</definedName>
    <definedName name="HHcat">#REF!</definedName>
    <definedName name="HHda" localSheetId="3">#REF!</definedName>
    <definedName name="HHda" localSheetId="0">#REF!</definedName>
    <definedName name="HHda">#REF!</definedName>
    <definedName name="HHTT" localSheetId="3">#REF!</definedName>
    <definedName name="HHTT" localSheetId="0">#REF!</definedName>
    <definedName name="HHTT">#REF!</definedName>
    <definedName name="HHUHOI" localSheetId="3">'MB01.Thu NSNN'!HHUHOI</definedName>
    <definedName name="HHUHOI" localSheetId="0">'MB01.Thu NSNN'!HHUHOI</definedName>
    <definedName name="HHUHOI" localSheetId="1">'MB02.Nguồn lực'!HHUHOI</definedName>
    <definedName name="HHUHOI">[0]!HHUHOI</definedName>
    <definedName name="hien" localSheetId="3">#REF!</definedName>
    <definedName name="hien" localSheetId="0">#REF!</definedName>
    <definedName name="hien" localSheetId="1">#REF!</definedName>
    <definedName name="hien">#REF!</definedName>
    <definedName name="HIHIHIHOI" localSheetId="3" hidden="1">{"'Sheet1'!$L$16"}</definedName>
    <definedName name="HIHIHIHOI" localSheetId="0" hidden="1">{"'Sheet1'!$L$16"}</definedName>
    <definedName name="HIHIHIHOI" localSheetId="1" hidden="1">{"'Sheet1'!$L$16"}</definedName>
    <definedName name="HIHIHIHOI" hidden="1">{"'Sheet1'!$L$16"}</definedName>
    <definedName name="Hinh_thuc" localSheetId="3">#REF!</definedName>
    <definedName name="Hinh_thuc" localSheetId="0">#REF!</definedName>
    <definedName name="Hinh_thuc">#REF!</definedName>
    <definedName name="HiÕu" localSheetId="3">#REF!</definedName>
    <definedName name="HiÕu" localSheetId="0">#REF!</definedName>
    <definedName name="HiÕu">#REF!</definedName>
    <definedName name="HJKL" localSheetId="3" hidden="1">{"'Sheet1'!$L$16"}</definedName>
    <definedName name="HJKL" localSheetId="0" hidden="1">{"'Sheet1'!$L$16"}</definedName>
    <definedName name="HJKL" localSheetId="1" hidden="1">{"'Sheet1'!$L$16"}</definedName>
    <definedName name="HJKL" hidden="1">{"'Sheet1'!$L$16"}</definedName>
    <definedName name="HOME_MANP" localSheetId="3">#REF!</definedName>
    <definedName name="HOME_MANP" localSheetId="0">#REF!</definedName>
    <definedName name="HOME_MANP">#REF!</definedName>
    <definedName name="HOMEOFFICE_COST" localSheetId="3">#REF!</definedName>
    <definedName name="HOMEOFFICE_COST" localSheetId="0">#REF!</definedName>
    <definedName name="HOMEOFFICE_COST">#REF!</definedName>
    <definedName name="hs" localSheetId="3">#REF!</definedName>
    <definedName name="hs" localSheetId="0">#REF!</definedName>
    <definedName name="hs">#REF!</definedName>
    <definedName name="HSCT3">0.1</definedName>
    <definedName name="hsd" localSheetId="3">#REF!</definedName>
    <definedName name="hsd" localSheetId="0">#REF!</definedName>
    <definedName name="hsd" localSheetId="1">#REF!</definedName>
    <definedName name="hsd">#REF!</definedName>
    <definedName name="hsdc" localSheetId="3">#REF!</definedName>
    <definedName name="hsdc" localSheetId="0">#REF!</definedName>
    <definedName name="hsdc">#REF!</definedName>
    <definedName name="hsdc1" localSheetId="3">#REF!</definedName>
    <definedName name="hsdc1" localSheetId="0">#REF!</definedName>
    <definedName name="hsdc1">#REF!</definedName>
    <definedName name="HSDN">2.5</definedName>
    <definedName name="HSHH" localSheetId="3">#REF!</definedName>
    <definedName name="HSHH" localSheetId="0">#REF!</definedName>
    <definedName name="HSHH">#REF!</definedName>
    <definedName name="HSHHUT" localSheetId="3">#REF!</definedName>
    <definedName name="HSHHUT" localSheetId="0">#REF!</definedName>
    <definedName name="HSHHUT">#REF!</definedName>
    <definedName name="hsk" localSheetId="3">#REF!</definedName>
    <definedName name="hsk" localSheetId="0">#REF!</definedName>
    <definedName name="hsk">#REF!</definedName>
    <definedName name="HSKK35" localSheetId="3">#REF!</definedName>
    <definedName name="HSKK35" localSheetId="0">#REF!</definedName>
    <definedName name="HSKK35">#REF!</definedName>
    <definedName name="HSLX" localSheetId="3">#REF!</definedName>
    <definedName name="HSLX" localSheetId="0">#REF!</definedName>
    <definedName name="HSLX">#REF!</definedName>
    <definedName name="HSLXH">1.7</definedName>
    <definedName name="HSLXP" localSheetId="3">#REF!</definedName>
    <definedName name="HSLXP" localSheetId="0">#REF!</definedName>
    <definedName name="HSLXP" localSheetId="1">#REF!</definedName>
    <definedName name="HSLXP">#REF!</definedName>
    <definedName name="hßm4" localSheetId="3">#REF!</definedName>
    <definedName name="hßm4" localSheetId="0">#REF!</definedName>
    <definedName name="hßm4">#REF!</definedName>
    <definedName name="hstb" localSheetId="3">#REF!</definedName>
    <definedName name="hstb" localSheetId="0">#REF!</definedName>
    <definedName name="hstb">#REF!</definedName>
    <definedName name="hstdtk" localSheetId="3">#REF!</definedName>
    <definedName name="hstdtk" localSheetId="0">#REF!</definedName>
    <definedName name="hstdtk">#REF!</definedName>
    <definedName name="hsthep" localSheetId="3">#REF!</definedName>
    <definedName name="hsthep" localSheetId="0">#REF!</definedName>
    <definedName name="hsthep">#REF!</definedName>
    <definedName name="HSVC1" localSheetId="3">#REF!</definedName>
    <definedName name="HSVC1" localSheetId="0">#REF!</definedName>
    <definedName name="HSVC1">#REF!</definedName>
    <definedName name="HSVC2" localSheetId="3">#REF!</definedName>
    <definedName name="HSVC2" localSheetId="0">#REF!</definedName>
    <definedName name="HSVC2">#REF!</definedName>
    <definedName name="HSVC3" localSheetId="3">#REF!</definedName>
    <definedName name="HSVC3" localSheetId="0">#REF!</definedName>
    <definedName name="HSVC3">#REF!</definedName>
    <definedName name="hsvl" localSheetId="3">#REF!</definedName>
    <definedName name="hsvl" localSheetId="0">#REF!</definedName>
    <definedName name="hsvl">#REF!</definedName>
    <definedName name="HT" localSheetId="3">#REF!</definedName>
    <definedName name="HT" localSheetId="0">#REF!</definedName>
    <definedName name="HT">#REF!</definedName>
    <definedName name="HTHH" localSheetId="3">#REF!</definedName>
    <definedName name="HTHH" localSheetId="0">#REF!</definedName>
    <definedName name="HTHH">#REF!</definedName>
    <definedName name="HTML_CodePage" hidden="1">950</definedName>
    <definedName name="HTML_Control" localSheetId="3" hidden="1">{"'Sheet1'!$L$16"}</definedName>
    <definedName name="HTML_Control" localSheetId="0" hidden="1">{"'Sheet1'!$L$16"}</definedName>
    <definedName name="HTML_Control" localSheetId="1"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TNC" localSheetId="3">#REF!</definedName>
    <definedName name="HTNC" localSheetId="0">#REF!</definedName>
    <definedName name="HTNC" localSheetId="1">#REF!</definedName>
    <definedName name="HTNC">#REF!</definedName>
    <definedName name="HTVL" localSheetId="3">#REF!</definedName>
    <definedName name="HTVL" localSheetId="0">#REF!</definedName>
    <definedName name="HTVL">#REF!</definedName>
    <definedName name="huy" localSheetId="3">#REF!</definedName>
    <definedName name="huy" localSheetId="0" hidden="1">{"'Sheet1'!$L$16"}</definedName>
    <definedName name="huy">#REF!</definedName>
    <definedName name="I" localSheetId="3">#REF!</definedName>
    <definedName name="I" localSheetId="0">#REF!</definedName>
    <definedName name="I">#REF!</definedName>
    <definedName name="IDLAB_COST" localSheetId="3">#REF!</definedName>
    <definedName name="IDLAB_COST" localSheetId="0">#REF!</definedName>
    <definedName name="IDLAB_COST">#REF!</definedName>
    <definedName name="IND_LAB" localSheetId="3">#REF!</definedName>
    <definedName name="IND_LAB" localSheetId="0">#REF!</definedName>
    <definedName name="IND_LAB">#REF!</definedName>
    <definedName name="INDMANP" localSheetId="3">#REF!</definedName>
    <definedName name="INDMANP" localSheetId="0">#REF!</definedName>
    <definedName name="INDMANP">#REF!</definedName>
    <definedName name="j" localSheetId="3">#REF!</definedName>
    <definedName name="j" localSheetId="0">#REF!</definedName>
    <definedName name="j">#REF!</definedName>
    <definedName name="j356C8" localSheetId="3">#REF!</definedName>
    <definedName name="j356C8" localSheetId="0">#REF!</definedName>
    <definedName name="j356C8">#REF!</definedName>
    <definedName name="K" localSheetId="3">#REF!</definedName>
    <definedName name="K" localSheetId="0">#REF!</definedName>
    <definedName name="K">#REF!</definedName>
    <definedName name="k2b" localSheetId="3">#REF!</definedName>
    <definedName name="k2b" localSheetId="0">#REF!</definedName>
    <definedName name="k2b">#REF!</definedName>
    <definedName name="kcong" localSheetId="3">#REF!</definedName>
    <definedName name="kcong" localSheetId="0">#REF!</definedName>
    <definedName name="kcong">#REF!</definedName>
    <definedName name="KH_Chang" localSheetId="3">#REF!</definedName>
    <definedName name="KH_Chang" localSheetId="0">#REF!</definedName>
    <definedName name="KH_Chang">#REF!</definedName>
    <definedName name="Khac" localSheetId="3">#REF!</definedName>
    <definedName name="Khac" localSheetId="0">#REF!</definedName>
    <definedName name="Khac">#REF!</definedName>
    <definedName name="KHOI_LUONG_DAT_DAO_DAP" localSheetId="3">#REF!</definedName>
    <definedName name="KHOI_LUONG_DAT_DAO_DAP" localSheetId="0">#REF!</definedName>
    <definedName name="KHOI_LUONG_DAT_DAO_DAP">#REF!</definedName>
    <definedName name="Khong_can_doi" localSheetId="3">#REF!</definedName>
    <definedName name="Khong_can_doi" localSheetId="0">#REF!</definedName>
    <definedName name="Khong_can_doi">#REF!</definedName>
    <definedName name="KINH_PHI_DEN_BU" localSheetId="3">#REF!</definedName>
    <definedName name="KINH_PHI_DEN_BU" localSheetId="0">#REF!</definedName>
    <definedName name="KINH_PHI_DEN_BU">#REF!</definedName>
    <definedName name="KINH_PHI_DZ0.4KV" localSheetId="3">#REF!</definedName>
    <definedName name="KINH_PHI_DZ0.4KV" localSheetId="0">#REF!</definedName>
    <definedName name="KINH_PHI_DZ0.4KV">#REF!</definedName>
    <definedName name="KINH_PHI_KHAO_SAT__LAP_BCNCKT__TKKTTC" localSheetId="3">#REF!</definedName>
    <definedName name="KINH_PHI_KHAO_SAT__LAP_BCNCKT__TKKTTC" localSheetId="0">#REF!</definedName>
    <definedName name="KINH_PHI_KHAO_SAT__LAP_BCNCKT__TKKTTC">#REF!</definedName>
    <definedName name="KINH_PHI_KHO_BAI" localSheetId="3">#REF!</definedName>
    <definedName name="KINH_PHI_KHO_BAI" localSheetId="0">#REF!</definedName>
    <definedName name="KINH_PHI_KHO_BAI">#REF!</definedName>
    <definedName name="KINH_PHI_TBA" localSheetId="3">#REF!</definedName>
    <definedName name="KINH_PHI_TBA" localSheetId="0">#REF!</definedName>
    <definedName name="KINH_PHI_TBA">#REF!</definedName>
    <definedName name="kl_ME" localSheetId="3">#REF!</definedName>
    <definedName name="kl_ME" localSheetId="0">#REF!</definedName>
    <definedName name="kl_ME">#REF!</definedName>
    <definedName name="KLTHDN" localSheetId="3">#REF!</definedName>
    <definedName name="KLTHDN" localSheetId="0">#REF!</definedName>
    <definedName name="KLTHDN">#REF!</definedName>
    <definedName name="KLVANKHUON" localSheetId="3">#REF!</definedName>
    <definedName name="KLVANKHUON" localSheetId="0">#REF!</definedName>
    <definedName name="KLVANKHUON">#REF!</definedName>
    <definedName name="kp1ph" localSheetId="3">#REF!</definedName>
    <definedName name="kp1ph" localSheetId="0">#REF!</definedName>
    <definedName name="kp1ph">#REF!</definedName>
    <definedName name="KQ_Truong" localSheetId="3">#REF!</definedName>
    <definedName name="KQ_Truong" localSheetId="0">#REF!</definedName>
    <definedName name="KQ_Truong">#REF!</definedName>
    <definedName name="KSTK" localSheetId="3">#REF!</definedName>
    <definedName name="KSTK" localSheetId="0">#REF!</definedName>
    <definedName name="KSTK">#REF!</definedName>
    <definedName name="KVC" localSheetId="3">#REF!</definedName>
    <definedName name="KVC" localSheetId="0">#REF!</definedName>
    <definedName name="KVC">#REF!</definedName>
    <definedName name="L" localSheetId="3">#REF!</definedName>
    <definedName name="L" localSheetId="0">#REF!</definedName>
    <definedName name="L">#REF!</definedName>
    <definedName name="L_mong" localSheetId="3">#REF!</definedName>
    <definedName name="L_mong" localSheetId="0">#REF!</definedName>
    <definedName name="L_mong">#REF!</definedName>
    <definedName name="L63x6">5800</definedName>
    <definedName name="lan" localSheetId="3">#REF!</definedName>
    <definedName name="lan" localSheetId="0">#REF!</definedName>
    <definedName name="lan" localSheetId="1">#REF!</definedName>
    <definedName name="lan">#REF!</definedName>
    <definedName name="lanhto" localSheetId="3">#REF!</definedName>
    <definedName name="lanhto" localSheetId="0">#REF!</definedName>
    <definedName name="lanhto">#REF!</definedName>
    <definedName name="LAP_DAT_TBA" localSheetId="3">#REF!</definedName>
    <definedName name="LAP_DAT_TBA" localSheetId="0">#REF!</definedName>
    <definedName name="LAP_DAT_TBA">#REF!</definedName>
    <definedName name="LBS_22">107800000</definedName>
    <definedName name="LIET_KE_VI_TRI_DZ0.4KV" localSheetId="3">#REF!</definedName>
    <definedName name="LIET_KE_VI_TRI_DZ0.4KV" localSheetId="0">#REF!</definedName>
    <definedName name="LIET_KE_VI_TRI_DZ0.4KV">#REF!</definedName>
    <definedName name="LIET_KE_VI_TRI_DZ22KV" localSheetId="3">#REF!</definedName>
    <definedName name="LIET_KE_VI_TRI_DZ22KV" localSheetId="0">#REF!</definedName>
    <definedName name="LIET_KE_VI_TRI_DZ22KV">#REF!</definedName>
    <definedName name="LK_hathe" localSheetId="3">#REF!</definedName>
    <definedName name="LK_hathe" localSheetId="0">#REF!</definedName>
    <definedName name="LK_hathe">#REF!</definedName>
    <definedName name="Lmk" localSheetId="3">#REF!</definedName>
    <definedName name="Lmk" localSheetId="0">#REF!</definedName>
    <definedName name="Lmk">#REF!</definedName>
    <definedName name="lntt" localSheetId="3">#REF!</definedName>
    <definedName name="lntt" localSheetId="0">#REF!</definedName>
    <definedName name="lntt">#REF!</definedName>
    <definedName name="Loai_TD" localSheetId="3">#REF!</definedName>
    <definedName name="Loai_TD" localSheetId="0">#REF!</definedName>
    <definedName name="Loai_TD">#REF!</definedName>
    <definedName name="lVC" localSheetId="3">#REF!</definedName>
    <definedName name="lVC" localSheetId="0">#REF!</definedName>
    <definedName name="lVC">#REF!</definedName>
    <definedName name="M0.4" localSheetId="3">#REF!</definedName>
    <definedName name="M0.4" localSheetId="0">#REF!</definedName>
    <definedName name="M0.4">#REF!</definedName>
    <definedName name="M10aa1p">#REF!</definedName>
    <definedName name="M12aavl" localSheetId="3">#REF!</definedName>
    <definedName name="M12aavl" localSheetId="0">#REF!</definedName>
    <definedName name="M12aavl">#REF!</definedName>
    <definedName name="M12ba3p" localSheetId="3">#REF!</definedName>
    <definedName name="M12ba3p" localSheetId="0">#REF!</definedName>
    <definedName name="M12ba3p">#REF!</definedName>
    <definedName name="M12bb1p" localSheetId="3">#REF!</definedName>
    <definedName name="M12bb1p" localSheetId="0">#REF!</definedName>
    <definedName name="M12bb1p">#REF!</definedName>
    <definedName name="M14bb1p" localSheetId="3">#REF!</definedName>
    <definedName name="M14bb1p" localSheetId="0">#REF!</definedName>
    <definedName name="M14bb1p">#REF!</definedName>
    <definedName name="M8a" localSheetId="3">#REF!</definedName>
    <definedName name="M8a" localSheetId="0">#REF!</definedName>
    <definedName name="M8a">#REF!</definedName>
    <definedName name="M8aa" localSheetId="3">#REF!</definedName>
    <definedName name="M8aa" localSheetId="0">#REF!</definedName>
    <definedName name="M8aa">#REF!</definedName>
    <definedName name="m8aanc" localSheetId="3">#REF!</definedName>
    <definedName name="m8aanc" localSheetId="0">#REF!</definedName>
    <definedName name="m8aanc">#REF!</definedName>
    <definedName name="m8aavl" localSheetId="3">#REF!</definedName>
    <definedName name="m8aavl" localSheetId="0">#REF!</definedName>
    <definedName name="m8aavl">#REF!</definedName>
    <definedName name="Ma3pnc" localSheetId="3">#REF!</definedName>
    <definedName name="Ma3pnc" localSheetId="0">#REF!</definedName>
    <definedName name="Ma3pnc">#REF!</definedName>
    <definedName name="Ma3pvl" localSheetId="3">#REF!</definedName>
    <definedName name="Ma3pvl" localSheetId="0">#REF!</definedName>
    <definedName name="Ma3pvl">#REF!</definedName>
    <definedName name="Maa3pnc" localSheetId="3">#REF!</definedName>
    <definedName name="Maa3pnc" localSheetId="0">#REF!</definedName>
    <definedName name="Maa3pnc">#REF!</definedName>
    <definedName name="Maa3pvl" localSheetId="3">#REF!</definedName>
    <definedName name="Maa3pvl" localSheetId="0">#REF!</definedName>
    <definedName name="Maa3pvl">#REF!</definedName>
    <definedName name="Macro3">#REF!</definedName>
    <definedName name="MAJ_CON_EQP" localSheetId="3">#REF!</definedName>
    <definedName name="MAJ_CON_EQP" localSheetId="0">#REF!</definedName>
    <definedName name="MAJ_CON_EQP">#REF!</definedName>
    <definedName name="MAVANKHUON" localSheetId="3">#REF!</definedName>
    <definedName name="MAVANKHUON" localSheetId="0">#REF!</definedName>
    <definedName name="MAVANKHUON">#REF!</definedName>
    <definedName name="MAVLTHDN" localSheetId="3">#REF!</definedName>
    <definedName name="MAVLTHDN" localSheetId="0">#REF!</definedName>
    <definedName name="MAVLTHDN">#REF!</definedName>
    <definedName name="Mba1p" localSheetId="3">#REF!</definedName>
    <definedName name="Mba1p" localSheetId="0">#REF!</definedName>
    <definedName name="Mba1p">#REF!</definedName>
    <definedName name="Mba3p" localSheetId="3">#REF!</definedName>
    <definedName name="Mba3p" localSheetId="0">#REF!</definedName>
    <definedName name="Mba3p">#REF!</definedName>
    <definedName name="Mbb3p" localSheetId="3">#REF!</definedName>
    <definedName name="Mbb3p" localSheetId="0">#REF!</definedName>
    <definedName name="Mbb3p">#REF!</definedName>
    <definedName name="mc" localSheetId="3">#REF!</definedName>
    <definedName name="mc" localSheetId="0">#REF!</definedName>
    <definedName name="mc">#REF!</definedName>
    <definedName name="MG_A" localSheetId="3">#REF!</definedName>
    <definedName name="MG_A" localSheetId="0">#REF!</definedName>
    <definedName name="MG_A">#REF!</definedName>
    <definedName name="MN" localSheetId="3">#REF!</definedName>
    <definedName name="MN" localSheetId="0">#REF!</definedName>
    <definedName name="MN">#REF!</definedName>
    <definedName name="mongbang" localSheetId="3">#REF!</definedName>
    <definedName name="mongbang" localSheetId="0">#REF!</definedName>
    <definedName name="mongbang">#REF!</definedName>
    <definedName name="mongdon" localSheetId="3">#REF!</definedName>
    <definedName name="mongdon" localSheetId="0">#REF!</definedName>
    <definedName name="mongdon">#REF!</definedName>
    <definedName name="Moùng" localSheetId="3">#REF!</definedName>
    <definedName name="Moùng" localSheetId="0">#REF!</definedName>
    <definedName name="Moùng">#REF!</definedName>
    <definedName name="MSCT" localSheetId="3">#REF!</definedName>
    <definedName name="MSCT" localSheetId="0">#REF!</definedName>
    <definedName name="MSCT">#REF!</definedName>
    <definedName name="mtcdg" localSheetId="3">#REF!</definedName>
    <definedName name="mtcdg" localSheetId="0">#REF!</definedName>
    <definedName name="mtcdg">#REF!</definedName>
    <definedName name="MTMAC12" localSheetId="3">#REF!</definedName>
    <definedName name="MTMAC12" localSheetId="0">#REF!</definedName>
    <definedName name="MTMAC12">#REF!</definedName>
    <definedName name="mtram" localSheetId="3">#REF!</definedName>
    <definedName name="mtram" localSheetId="0">#REF!</definedName>
    <definedName name="mtram">#REF!</definedName>
    <definedName name="myle" localSheetId="3">#REF!</definedName>
    <definedName name="myle" localSheetId="0">#REF!</definedName>
    <definedName name="myle">#REF!</definedName>
    <definedName name="n" localSheetId="3">#REF!</definedName>
    <definedName name="n" localSheetId="0">#REF!</definedName>
    <definedName name="n">#REF!</definedName>
    <definedName name="n1pig" localSheetId="3">#REF!</definedName>
    <definedName name="n1pig" localSheetId="0">#REF!</definedName>
    <definedName name="n1pig">#REF!</definedName>
    <definedName name="N1pIGnc" localSheetId="3">#REF!</definedName>
    <definedName name="N1pIGnc" localSheetId="0">#REF!</definedName>
    <definedName name="N1pIGnc">#REF!</definedName>
    <definedName name="N1pIGvc" localSheetId="3">#REF!</definedName>
    <definedName name="N1pIGvc" localSheetId="0">#REF!</definedName>
    <definedName name="N1pIGvc">#REF!</definedName>
    <definedName name="N1pIGvl" localSheetId="3">#REF!</definedName>
    <definedName name="N1pIGvl" localSheetId="0">#REF!</definedName>
    <definedName name="N1pIGvl">#REF!</definedName>
    <definedName name="n1pind" localSheetId="3">#REF!</definedName>
    <definedName name="n1pind" localSheetId="0">#REF!</definedName>
    <definedName name="n1pind">#REF!</definedName>
    <definedName name="N1pINDnc" localSheetId="3">#REF!</definedName>
    <definedName name="N1pINDnc" localSheetId="0">#REF!</definedName>
    <definedName name="N1pINDnc">#REF!</definedName>
    <definedName name="N1pINDvc" localSheetId="3">#REF!</definedName>
    <definedName name="N1pINDvc" localSheetId="0">#REF!</definedName>
    <definedName name="N1pINDvc">#REF!</definedName>
    <definedName name="N1pINDvl" localSheetId="3">#REF!</definedName>
    <definedName name="N1pINDvl" localSheetId="0">#REF!</definedName>
    <definedName name="N1pINDvl">#REF!</definedName>
    <definedName name="n1ping" localSheetId="3">#REF!</definedName>
    <definedName name="n1ping" localSheetId="0">#REF!</definedName>
    <definedName name="n1ping">#REF!</definedName>
    <definedName name="N1pINGvc" localSheetId="3">#REF!</definedName>
    <definedName name="N1pINGvc" localSheetId="0">#REF!</definedName>
    <definedName name="N1pINGvc">#REF!</definedName>
    <definedName name="n1pint" localSheetId="3">#REF!</definedName>
    <definedName name="n1pint" localSheetId="0">#REF!</definedName>
    <definedName name="n1pint">#REF!</definedName>
    <definedName name="nc" localSheetId="3">#REF!</definedName>
    <definedName name="nc" localSheetId="0">#REF!</definedName>
    <definedName name="nc">#REF!</definedName>
    <definedName name="nc_btm10" localSheetId="3">#REF!</definedName>
    <definedName name="nc_btm10" localSheetId="0">#REF!</definedName>
    <definedName name="nc_btm10">#REF!</definedName>
    <definedName name="nc_btm100" localSheetId="3">#REF!</definedName>
    <definedName name="nc_btm100" localSheetId="0">#REF!</definedName>
    <definedName name="nc_btm100">#REF!</definedName>
    <definedName name="nc3p" localSheetId="3">#REF!</definedName>
    <definedName name="nc3p" localSheetId="0">#REF!</definedName>
    <definedName name="nc3p">#REF!</definedName>
    <definedName name="NCBD100" localSheetId="3">#REF!</definedName>
    <definedName name="NCBD100" localSheetId="0">#REF!</definedName>
    <definedName name="NCBD100">#REF!</definedName>
    <definedName name="NCBD200" localSheetId="3">#REF!</definedName>
    <definedName name="NCBD200" localSheetId="0">#REF!</definedName>
    <definedName name="NCBD200">#REF!</definedName>
    <definedName name="NCBD250" localSheetId="3">#REF!</definedName>
    <definedName name="NCBD250" localSheetId="0">#REF!</definedName>
    <definedName name="NCBD250">#REF!</definedName>
    <definedName name="NCcap0.7" localSheetId="3">#REF!</definedName>
    <definedName name="NCcap0.7" localSheetId="0">#REF!</definedName>
    <definedName name="NCcap0.7">#REF!</definedName>
    <definedName name="NCcap1" localSheetId="3">#REF!</definedName>
    <definedName name="NCcap1" localSheetId="0">#REF!</definedName>
    <definedName name="NCcap1">#REF!</definedName>
    <definedName name="NCCT3p" localSheetId="3">#REF!</definedName>
    <definedName name="NCCT3p" localSheetId="0">#REF!</definedName>
    <definedName name="NCCT3p">#REF!</definedName>
    <definedName name="ncdg" localSheetId="3">#REF!</definedName>
    <definedName name="ncdg" localSheetId="0">#REF!</definedName>
    <definedName name="ncdg">#REF!</definedName>
    <definedName name="NCKT" localSheetId="3">#REF!</definedName>
    <definedName name="NCKT" localSheetId="0">#REF!</definedName>
    <definedName name="NCKT">#REF!</definedName>
    <definedName name="nctram" localSheetId="3">#REF!</definedName>
    <definedName name="nctram" localSheetId="0">#REF!</definedName>
    <definedName name="nctram">#REF!</definedName>
    <definedName name="NCVC100" localSheetId="3">#REF!</definedName>
    <definedName name="NCVC100" localSheetId="0">#REF!</definedName>
    <definedName name="NCVC100">#REF!</definedName>
    <definedName name="NCVC200" localSheetId="3">#REF!</definedName>
    <definedName name="NCVC200" localSheetId="0">#REF!</definedName>
    <definedName name="NCVC200">#REF!</definedName>
    <definedName name="NCVC250" localSheetId="3">#REF!</definedName>
    <definedName name="NCVC250" localSheetId="0">#REF!</definedName>
    <definedName name="NCVC250">#REF!</definedName>
    <definedName name="NCVC3P" localSheetId="3">#REF!</definedName>
    <definedName name="NCVC3P" localSheetId="0">#REF!</definedName>
    <definedName name="NCVC3P">#REF!</definedName>
    <definedName name="NET" localSheetId="3">#REF!</definedName>
    <definedName name="NET" localSheetId="0">#REF!</definedName>
    <definedName name="NET">#REF!</definedName>
    <definedName name="NET_1" localSheetId="3">#REF!</definedName>
    <definedName name="NET_1" localSheetId="0">#REF!</definedName>
    <definedName name="NET_1">#REF!</definedName>
    <definedName name="NET_ANA" localSheetId="3">#REF!</definedName>
    <definedName name="NET_ANA" localSheetId="0">#REF!</definedName>
    <definedName name="NET_ANA">#REF!</definedName>
    <definedName name="NET_ANA_1" localSheetId="3">#REF!</definedName>
    <definedName name="NET_ANA_1" localSheetId="0">#REF!</definedName>
    <definedName name="NET_ANA_1">#REF!</definedName>
    <definedName name="NET_ANA_2" localSheetId="3">#REF!</definedName>
    <definedName name="NET_ANA_2" localSheetId="0">#REF!</definedName>
    <definedName name="NET_ANA_2">#REF!</definedName>
    <definedName name="Ngay" localSheetId="3">#REF!</definedName>
    <definedName name="Ngay" localSheetId="0">#REF!</definedName>
    <definedName name="Ngay">#REF!</definedName>
    <definedName name="NH" localSheetId="3">#REF!</definedName>
    <definedName name="NH" localSheetId="0">#REF!</definedName>
    <definedName name="NH">#REF!</definedName>
    <definedName name="NHAÂN_COÂNG" localSheetId="3">'M04.Chi NSNN'!BTRAM</definedName>
    <definedName name="NHAÂN_COÂNG" localSheetId="0">'MB01.Thu NSNN'!BTRAM</definedName>
    <definedName name="NHAÂN_COÂNG" localSheetId="1">BTRAM</definedName>
    <definedName name="NHAÂN_COÂNG">BTRAM</definedName>
    <definedName name="nhn" localSheetId="3">#REF!</definedName>
    <definedName name="nhn" localSheetId="0">#REF!</definedName>
    <definedName name="nhn" localSheetId="1">#REF!</definedName>
    <definedName name="nhn">#REF!</definedName>
    <definedName name="NHot" localSheetId="3">#REF!</definedName>
    <definedName name="NHot" localSheetId="0">#REF!</definedName>
    <definedName name="NHot">#REF!</definedName>
    <definedName name="nhu" localSheetId="3">#REF!</definedName>
    <definedName name="nhu" localSheetId="0">#REF!</definedName>
    <definedName name="nhu">#REF!</definedName>
    <definedName name="nhua" localSheetId="3">#REF!</definedName>
    <definedName name="nhua" localSheetId="0">#REF!</definedName>
    <definedName name="nhua">#REF!</definedName>
    <definedName name="nhuad" localSheetId="3">#REF!</definedName>
    <definedName name="nhuad" localSheetId="0">#REF!</definedName>
    <definedName name="nhuad">#REF!</definedName>
    <definedName name="nig" localSheetId="3">#REF!</definedName>
    <definedName name="nig" localSheetId="0">#REF!</definedName>
    <definedName name="nig">#REF!</definedName>
    <definedName name="nig1p" localSheetId="3">#REF!</definedName>
    <definedName name="nig1p" localSheetId="0">#REF!</definedName>
    <definedName name="nig1p">#REF!</definedName>
    <definedName name="nig3p" localSheetId="3">#REF!</definedName>
    <definedName name="nig3p" localSheetId="0">#REF!</definedName>
    <definedName name="nig3p">#REF!</definedName>
    <definedName name="NIGnc" localSheetId="3">#REF!</definedName>
    <definedName name="NIGnc" localSheetId="0">#REF!</definedName>
    <definedName name="NIGnc">#REF!</definedName>
    <definedName name="nignc1p" localSheetId="3">#REF!</definedName>
    <definedName name="nignc1p" localSheetId="0">#REF!</definedName>
    <definedName name="nignc1p">#REF!</definedName>
    <definedName name="NIGvc" localSheetId="3">#REF!</definedName>
    <definedName name="NIGvc" localSheetId="0">#REF!</definedName>
    <definedName name="NIGvc">#REF!</definedName>
    <definedName name="NIGvl" localSheetId="3">#REF!</definedName>
    <definedName name="NIGvl" localSheetId="0">#REF!</definedName>
    <definedName name="NIGvl">#REF!</definedName>
    <definedName name="nigvl1p" localSheetId="3">#REF!</definedName>
    <definedName name="nigvl1p" localSheetId="0">#REF!</definedName>
    <definedName name="nigvl1p">#REF!</definedName>
    <definedName name="nin" localSheetId="3">#REF!</definedName>
    <definedName name="nin" localSheetId="0">#REF!</definedName>
    <definedName name="nin">#REF!</definedName>
    <definedName name="nin1903p" localSheetId="3">#REF!</definedName>
    <definedName name="nin1903p" localSheetId="0">#REF!</definedName>
    <definedName name="nin1903p">#REF!</definedName>
    <definedName name="nin3p" localSheetId="3">#REF!</definedName>
    <definedName name="nin3p" localSheetId="0">#REF!</definedName>
    <definedName name="nin3p">#REF!</definedName>
    <definedName name="nind" localSheetId="3">#REF!</definedName>
    <definedName name="nind" localSheetId="0">#REF!</definedName>
    <definedName name="nind">#REF!</definedName>
    <definedName name="nind1p" localSheetId="3">#REF!</definedName>
    <definedName name="nind1p" localSheetId="0">#REF!</definedName>
    <definedName name="nind1p">#REF!</definedName>
    <definedName name="nind3p" localSheetId="3">#REF!</definedName>
    <definedName name="nind3p" localSheetId="0">#REF!</definedName>
    <definedName name="nind3p">#REF!</definedName>
    <definedName name="NINDnc" localSheetId="3">#REF!</definedName>
    <definedName name="NINDnc" localSheetId="0">#REF!</definedName>
    <definedName name="NINDnc">#REF!</definedName>
    <definedName name="nindnc1p" localSheetId="3">#REF!</definedName>
    <definedName name="nindnc1p" localSheetId="0">#REF!</definedName>
    <definedName name="nindnc1p">#REF!</definedName>
    <definedName name="NINDvc" localSheetId="3">#REF!</definedName>
    <definedName name="NINDvc" localSheetId="0">#REF!</definedName>
    <definedName name="NINDvc">#REF!</definedName>
    <definedName name="NINDvl" localSheetId="3">#REF!</definedName>
    <definedName name="NINDvl" localSheetId="0">#REF!</definedName>
    <definedName name="NINDvl">#REF!</definedName>
    <definedName name="nindvl1p" localSheetId="3">#REF!</definedName>
    <definedName name="nindvl1p" localSheetId="0">#REF!</definedName>
    <definedName name="nindvl1p">#REF!</definedName>
    <definedName name="ning1p" localSheetId="3">#REF!</definedName>
    <definedName name="ning1p" localSheetId="0">#REF!</definedName>
    <definedName name="ning1p">#REF!</definedName>
    <definedName name="ningnc1p" localSheetId="3">#REF!</definedName>
    <definedName name="ningnc1p" localSheetId="0">#REF!</definedName>
    <definedName name="ningnc1p">#REF!</definedName>
    <definedName name="ningvl1p" localSheetId="3">#REF!</definedName>
    <definedName name="ningvl1p" localSheetId="0">#REF!</definedName>
    <definedName name="ningvl1p">#REF!</definedName>
    <definedName name="NINnc" localSheetId="3">#REF!</definedName>
    <definedName name="NINnc" localSheetId="0">#REF!</definedName>
    <definedName name="NINnc">#REF!</definedName>
    <definedName name="nint1p" localSheetId="3">#REF!</definedName>
    <definedName name="nint1p" localSheetId="0">#REF!</definedName>
    <definedName name="nint1p">#REF!</definedName>
    <definedName name="nintnc1p" localSheetId="3">#REF!</definedName>
    <definedName name="nintnc1p" localSheetId="0">#REF!</definedName>
    <definedName name="nintnc1p">#REF!</definedName>
    <definedName name="nintvl1p" localSheetId="3">#REF!</definedName>
    <definedName name="nintvl1p" localSheetId="0">#REF!</definedName>
    <definedName name="nintvl1p">#REF!</definedName>
    <definedName name="NINvc" localSheetId="3">#REF!</definedName>
    <definedName name="NINvc" localSheetId="0">#REF!</definedName>
    <definedName name="NINvc">#REF!</definedName>
    <definedName name="NINvl" localSheetId="3">#REF!</definedName>
    <definedName name="NINvl" localSheetId="0">#REF!</definedName>
    <definedName name="NINvl">#REF!</definedName>
    <definedName name="nl" localSheetId="3">#REF!</definedName>
    <definedName name="nl" localSheetId="0">#REF!</definedName>
    <definedName name="nl">#REF!</definedName>
    <definedName name="nl1p" localSheetId="3">#REF!</definedName>
    <definedName name="nl1p" localSheetId="0">#REF!</definedName>
    <definedName name="nl1p">#REF!</definedName>
    <definedName name="nl3p" localSheetId="3">#REF!</definedName>
    <definedName name="nl3p" localSheetId="0">#REF!</definedName>
    <definedName name="nl3p">#REF!</definedName>
    <definedName name="nlht" localSheetId="3">#REF!</definedName>
    <definedName name="nlht" localSheetId="0">#REF!</definedName>
    <definedName name="nlht">#REF!</definedName>
    <definedName name="NLTK1p" localSheetId="3">#REF!</definedName>
    <definedName name="NLTK1p" localSheetId="0">#REF!</definedName>
    <definedName name="NLTK1p">#REF!</definedName>
    <definedName name="nn" localSheetId="3">#REF!</definedName>
    <definedName name="nn" localSheetId="0">#REF!</definedName>
    <definedName name="nn">#REF!</definedName>
    <definedName name="nn1p" localSheetId="3">#REF!</definedName>
    <definedName name="nn1p" localSheetId="0">#REF!</definedName>
    <definedName name="nn1p">#REF!</definedName>
    <definedName name="nn3p" localSheetId="3">#REF!</definedName>
    <definedName name="nn3p" localSheetId="0">#REF!</definedName>
    <definedName name="nn3p">#REF!</definedName>
    <definedName name="No" localSheetId="3">#REF!</definedName>
    <definedName name="No" localSheetId="0">#REF!</definedName>
    <definedName name="No">#REF!</definedName>
    <definedName name="NQD" localSheetId="3">#REF!</definedName>
    <definedName name="NQD" localSheetId="0">#REF!</definedName>
    <definedName name="NQD">#REF!</definedName>
    <definedName name="NQQH" localSheetId="0">#REF!</definedName>
    <definedName name="NQQH">#REF!</definedName>
    <definedName name="NSNN" localSheetId="0">#REF!</definedName>
    <definedName name="NSNN">#REF!</definedName>
    <definedName name="nx" localSheetId="3">#REF!</definedName>
    <definedName name="nx" localSheetId="0">#REF!</definedName>
    <definedName name="nx">#REF!</definedName>
    <definedName name="ophom" localSheetId="3">#REF!</definedName>
    <definedName name="ophom" localSheetId="0">#REF!</definedName>
    <definedName name="ophom">#REF!</definedName>
    <definedName name="osc" localSheetId="3">#REF!</definedName>
    <definedName name="osc" localSheetId="0">#REF!</definedName>
    <definedName name="osc">#REF!</definedName>
    <definedName name="PA" localSheetId="3">#REF!</definedName>
    <definedName name="PA" localSheetId="0">#REF!</definedName>
    <definedName name="PA">#REF!</definedName>
    <definedName name="panen" localSheetId="3">#REF!</definedName>
    <definedName name="panen" localSheetId="0">#REF!</definedName>
    <definedName name="panen">#REF!</definedName>
    <definedName name="PC" localSheetId="0">#REF!</definedName>
    <definedName name="PC">#REF!</definedName>
    <definedName name="Phan_cap" localSheetId="3">#REF!</definedName>
    <definedName name="Phan_cap" localSheetId="0">#REF!</definedName>
    <definedName name="Phan_cap">#REF!</definedName>
    <definedName name="PHAN_DIEN_DZ0.4KV" localSheetId="3">#REF!</definedName>
    <definedName name="PHAN_DIEN_DZ0.4KV" localSheetId="0">#REF!</definedName>
    <definedName name="PHAN_DIEN_DZ0.4KV">#REF!</definedName>
    <definedName name="PHAN_DIEN_TBA" localSheetId="3">#REF!</definedName>
    <definedName name="PHAN_DIEN_TBA" localSheetId="0">#REF!</definedName>
    <definedName name="PHAN_DIEN_TBA">#REF!</definedName>
    <definedName name="PHAN_MUA_SAM_DZ0.4KV" localSheetId="3">#REF!</definedName>
    <definedName name="PHAN_MUA_SAM_DZ0.4KV" localSheetId="0">#REF!</definedName>
    <definedName name="PHAN_MUA_SAM_DZ0.4KV">#REF!</definedName>
    <definedName name="Phi_le_phi" localSheetId="3">#REF!</definedName>
    <definedName name="Phi_le_phi" localSheetId="0">#REF!</definedName>
    <definedName name="Phi_le_phi">#REF!</definedName>
    <definedName name="phu_luc_vua" localSheetId="3">#REF!</definedName>
    <definedName name="phu_luc_vua" localSheetId="0">#REF!</definedName>
    <definedName name="phu_luc_vua">#REF!</definedName>
    <definedName name="PLKL" localSheetId="3">#REF!</definedName>
    <definedName name="PLKL" localSheetId="0">#REF!</definedName>
    <definedName name="PLKL">#REF!</definedName>
    <definedName name="PRICE" localSheetId="3">#REF!</definedName>
    <definedName name="PRICE" localSheetId="0">#REF!</definedName>
    <definedName name="PRICE">#REF!</definedName>
    <definedName name="PRICE1" localSheetId="3">#REF!</definedName>
    <definedName name="PRICE1" localSheetId="0">#REF!</definedName>
    <definedName name="PRICE1">#REF!</definedName>
    <definedName name="_xlnm.Print_Area" localSheetId="3">'M04.Chi NSNN'!$A$1:$I$43</definedName>
    <definedName name="_xlnm.Print_Area" localSheetId="0">'MB01.Thu NSNN'!$A$1:$J$85</definedName>
    <definedName name="_xlnm.Print_Area" localSheetId="1">'MB02.Nguồn lực'!$A$1:$K$45</definedName>
    <definedName name="_xlnm.Print_Area" localSheetId="2">MB03.Chinhsach!$A$1:$F$27</definedName>
    <definedName name="_xlnm.Print_Area">#REF!</definedName>
    <definedName name="PRINT_AREA_MI" localSheetId="3">#REF!</definedName>
    <definedName name="_xlnm.Print_Titles" localSheetId="3">'M04.Chi NSNN'!$5:$8</definedName>
    <definedName name="_xlnm.Print_Titles" localSheetId="0">'MB01.Thu NSNN'!$5:$8</definedName>
    <definedName name="_xlnm.Print_Titles" localSheetId="1">'MB02.Nguồn lực'!$5:$8</definedName>
    <definedName name="_xlnm.Print_Titles" localSheetId="2">MB03.Chinhsach!$6:$6</definedName>
    <definedName name="_xlnm.Print_Titles">#N/A</definedName>
    <definedName name="PRINT_TITLES_MI" localSheetId="3">#REF!</definedName>
    <definedName name="PRINT_TITLES_MI" localSheetId="0">#REF!</definedName>
    <definedName name="PRINT_TITLES_MI" localSheetId="1">#REF!</definedName>
    <definedName name="PRINT_TITLES_MI">#REF!</definedName>
    <definedName name="PRINTA" localSheetId="3">#REF!</definedName>
    <definedName name="PRINTA" localSheetId="0">#REF!</definedName>
    <definedName name="PRINTA">#REF!</definedName>
    <definedName name="PRINTB" localSheetId="3">#REF!</definedName>
    <definedName name="PRINTB" localSheetId="0">#REF!</definedName>
    <definedName name="PRINTB">#REF!</definedName>
    <definedName name="PRINTC" localSheetId="3">#REF!</definedName>
    <definedName name="PRINTC" localSheetId="0">#REF!</definedName>
    <definedName name="PRINTC">#REF!</definedName>
    <definedName name="PROPOSAL" localSheetId="3">#REF!</definedName>
    <definedName name="PROPOSAL" localSheetId="0">#REF!</definedName>
    <definedName name="PROPOSAL">#REF!</definedName>
    <definedName name="pt" localSheetId="3">#REF!</definedName>
    <definedName name="pt" localSheetId="0">#REF!</definedName>
    <definedName name="pt">#REF!</definedName>
    <definedName name="PT_Duong" localSheetId="3">#REF!</definedName>
    <definedName name="PT_Duong" localSheetId="0">#REF!</definedName>
    <definedName name="PT_Duong">#REF!</definedName>
    <definedName name="ptdg" localSheetId="3">#REF!</definedName>
    <definedName name="ptdg" localSheetId="0">#REF!</definedName>
    <definedName name="ptdg">#REF!</definedName>
    <definedName name="PTDG_cau" localSheetId="3">#REF!</definedName>
    <definedName name="PTDG_cau" localSheetId="0">#REF!</definedName>
    <definedName name="PTDG_cau">#REF!</definedName>
    <definedName name="PTNC" localSheetId="3">#REF!</definedName>
    <definedName name="PTNC" localSheetId="0">#REF!</definedName>
    <definedName name="PTNC">#REF!</definedName>
    <definedName name="pvd" localSheetId="3">#REF!</definedName>
    <definedName name="pvd" localSheetId="0">#REF!</definedName>
    <definedName name="pvd">#REF!</definedName>
    <definedName name="qtdm" localSheetId="3">#REF!</definedName>
    <definedName name="qtdm" localSheetId="0">#REF!</definedName>
    <definedName name="qtdm">#REF!</definedName>
    <definedName name="ra11p" localSheetId="3">#REF!</definedName>
    <definedName name="ra11p" localSheetId="0">#REF!</definedName>
    <definedName name="ra11p">#REF!</definedName>
    <definedName name="ra13p" localSheetId="3">#REF!</definedName>
    <definedName name="ra13p" localSheetId="0">#REF!</definedName>
    <definedName name="ra13p">#REF!</definedName>
    <definedName name="rack1" localSheetId="3">#REF!</definedName>
    <definedName name="rack1" localSheetId="0">#REF!</definedName>
    <definedName name="rack1">#REF!</definedName>
    <definedName name="rack2" localSheetId="3">#REF!</definedName>
    <definedName name="rack2" localSheetId="0">#REF!</definedName>
    <definedName name="rack2">#REF!</definedName>
    <definedName name="rack3" localSheetId="3">#REF!</definedName>
    <definedName name="rack3" localSheetId="0">#REF!</definedName>
    <definedName name="rack3">#REF!</definedName>
    <definedName name="rack4" localSheetId="3">#REF!</definedName>
    <definedName name="rack4" localSheetId="0">#REF!</definedName>
    <definedName name="rack4">#REF!</definedName>
    <definedName name="rate">14000</definedName>
    <definedName name="_xlnm.Recorder" localSheetId="3">#REF!</definedName>
    <definedName name="_xlnm.Recorder" localSheetId="0">#REF!</definedName>
    <definedName name="_xlnm.Recorder" localSheetId="1">#REF!</definedName>
    <definedName name="_xlnm.Recorder">#REF!</definedName>
    <definedName name="RECOUT">#N/A</definedName>
    <definedName name="RFP003A" localSheetId="3">#REF!</definedName>
    <definedName name="RFP003A" localSheetId="0">#REF!</definedName>
    <definedName name="RFP003A" localSheetId="1">#REF!</definedName>
    <definedName name="RFP003A">#REF!</definedName>
    <definedName name="RFP003B" localSheetId="3">#REF!</definedName>
    <definedName name="RFP003B" localSheetId="0">#REF!</definedName>
    <definedName name="RFP003B">#REF!</definedName>
    <definedName name="RFP003C" localSheetId="3">#REF!</definedName>
    <definedName name="RFP003C" localSheetId="0">#REF!</definedName>
    <definedName name="RFP003C">#REF!</definedName>
    <definedName name="RFP003D" localSheetId="3">#REF!</definedName>
    <definedName name="RFP003D" localSheetId="0">#REF!</definedName>
    <definedName name="RFP003D">#REF!</definedName>
    <definedName name="RFP003E" localSheetId="3">#REF!</definedName>
    <definedName name="RFP003E" localSheetId="0">#REF!</definedName>
    <definedName name="RFP003E">#REF!</definedName>
    <definedName name="RFP003F" localSheetId="3">#REF!</definedName>
    <definedName name="RFP003F" localSheetId="0">#REF!</definedName>
    <definedName name="RFP003F">#REF!</definedName>
    <definedName name="RGHGSD" localSheetId="3" hidden="1">{"'Sheet1'!$L$16"}</definedName>
    <definedName name="RGHGSD" localSheetId="0" hidden="1">{"'Sheet1'!$L$16"}</definedName>
    <definedName name="RGHGSD" localSheetId="1" hidden="1">{"'Sheet1'!$L$16"}</definedName>
    <definedName name="RGHGSD" hidden="1">{"'Sheet1'!$L$16"}</definedName>
    <definedName name="rong1" localSheetId="3">#REF!</definedName>
    <definedName name="rong1" localSheetId="0">#REF!</definedName>
    <definedName name="rong1">#REF!</definedName>
    <definedName name="rong2" localSheetId="3">#REF!</definedName>
    <definedName name="rong2" localSheetId="0">#REF!</definedName>
    <definedName name="rong2">#REF!</definedName>
    <definedName name="rong3" localSheetId="3">#REF!</definedName>
    <definedName name="rong3" localSheetId="0">#REF!</definedName>
    <definedName name="rong3">#REF!</definedName>
    <definedName name="rong4" localSheetId="3">#REF!</definedName>
    <definedName name="rong4" localSheetId="0">#REF!</definedName>
    <definedName name="rong4">#REF!</definedName>
    <definedName name="rong5" localSheetId="3">#REF!</definedName>
    <definedName name="rong5" localSheetId="0">#REF!</definedName>
    <definedName name="rong5">#REF!</definedName>
    <definedName name="rong6" localSheetId="3">#REF!</definedName>
    <definedName name="rong6" localSheetId="0">#REF!</definedName>
    <definedName name="rong6">#REF!</definedName>
    <definedName name="san" localSheetId="3">#REF!</definedName>
    <definedName name="san" localSheetId="0">#REF!</definedName>
    <definedName name="san">#REF!</definedName>
    <definedName name="sand" localSheetId="3">#REF!</definedName>
    <definedName name="sand" localSheetId="0">#REF!</definedName>
    <definedName name="sand">#REF!</definedName>
    <definedName name="SCH" localSheetId="3">#REF!</definedName>
    <definedName name="SCH" localSheetId="0">#REF!</definedName>
    <definedName name="SCH">#REF!</definedName>
    <definedName name="SCT" localSheetId="3">#REF!</definedName>
    <definedName name="SCT" localSheetId="0">#REF!</definedName>
    <definedName name="SCT">#REF!</definedName>
    <definedName name="sd1p" localSheetId="3">#REF!</definedName>
    <definedName name="sd1p" localSheetId="0">#REF!</definedName>
    <definedName name="sd1p">#REF!</definedName>
    <definedName name="sd3p" localSheetId="3">#REF!</definedName>
    <definedName name="sd3p" localSheetId="0">#REF!</definedName>
    <definedName name="sd3p">#REF!</definedName>
    <definedName name="SDMONG" localSheetId="3">#REF!</definedName>
    <definedName name="SDMONG" localSheetId="0">#REF!</definedName>
    <definedName name="SDMONG">#REF!</definedName>
    <definedName name="sho" localSheetId="3">#REF!</definedName>
    <definedName name="sho" localSheetId="0">#REF!</definedName>
    <definedName name="sho">#REF!</definedName>
    <definedName name="sht" localSheetId="3">#REF!</definedName>
    <definedName name="sht" localSheetId="0">#REF!</definedName>
    <definedName name="sht">#REF!</definedName>
    <definedName name="sht1p" localSheetId="3">#REF!</definedName>
    <definedName name="sht1p" localSheetId="0">#REF!</definedName>
    <definedName name="sht1p">#REF!</definedName>
    <definedName name="sht3p" localSheetId="3">#REF!</definedName>
    <definedName name="sht3p" localSheetId="0">#REF!</definedName>
    <definedName name="sht3p">#REF!</definedName>
    <definedName name="SIZE" localSheetId="3">#REF!</definedName>
    <definedName name="SIZE" localSheetId="0">#REF!</definedName>
    <definedName name="SIZE">#REF!</definedName>
    <definedName name="SL_CRD" localSheetId="3">#REF!</definedName>
    <definedName name="SL_CRD" localSheetId="0">#REF!</definedName>
    <definedName name="SL_CRD">#REF!</definedName>
    <definedName name="SL_CRS" localSheetId="3">#REF!</definedName>
    <definedName name="SL_CRS" localSheetId="0">#REF!</definedName>
    <definedName name="SL_CRS">#REF!</definedName>
    <definedName name="SL_CS" localSheetId="3">#REF!</definedName>
    <definedName name="SL_CS" localSheetId="0">#REF!</definedName>
    <definedName name="SL_CS">#REF!</definedName>
    <definedName name="SL_DD" localSheetId="3">#REF!</definedName>
    <definedName name="SL_DD" localSheetId="0">#REF!</definedName>
    <definedName name="SL_DD">#REF!</definedName>
    <definedName name="slg" localSheetId="3">#REF!</definedName>
    <definedName name="slg" localSheetId="0">#REF!</definedName>
    <definedName name="slg">#REF!</definedName>
    <definedName name="soc3p" localSheetId="3">#REF!</definedName>
    <definedName name="soc3p" localSheetId="0">#REF!</definedName>
    <definedName name="soc3p">#REF!</definedName>
    <definedName name="Soi" localSheetId="3">#REF!</definedName>
    <definedName name="Soi" localSheetId="0">#REF!</definedName>
    <definedName name="Soi">#REF!</definedName>
    <definedName name="soichon12" localSheetId="3">#REF!</definedName>
    <definedName name="soichon12" localSheetId="0">#REF!</definedName>
    <definedName name="soichon12">#REF!</definedName>
    <definedName name="soichon24" localSheetId="3">#REF!</definedName>
    <definedName name="soichon24" localSheetId="0">#REF!</definedName>
    <definedName name="soichon24">#REF!</definedName>
    <definedName name="soichon46" localSheetId="3">#REF!</definedName>
    <definedName name="soichon46" localSheetId="0">#REF!</definedName>
    <definedName name="soichon46">#REF!</definedName>
    <definedName name="solieu" localSheetId="3">#REF!</definedName>
    <definedName name="solieu" localSheetId="0">#REF!</definedName>
    <definedName name="solieu">#REF!</definedName>
    <definedName name="SPEC" localSheetId="3">#REF!</definedName>
    <definedName name="SPEC" localSheetId="0">#REF!</definedName>
    <definedName name="SPEC">#REF!</definedName>
    <definedName name="SPECSUMMARY" localSheetId="3">#REF!</definedName>
    <definedName name="SPECSUMMARY" localSheetId="0">#REF!</definedName>
    <definedName name="SPECSUMMARY">#REF!</definedName>
    <definedName name="ss" localSheetId="3">#REF!</definedName>
    <definedName name="ss" localSheetId="0">#REF!</definedName>
    <definedName name="ss">#REF!</definedName>
    <definedName name="sss" localSheetId="3">#REF!</definedName>
    <definedName name="sss" localSheetId="0">#REF!</definedName>
    <definedName name="sss">#REF!</definedName>
    <definedName name="st1p" localSheetId="3">#REF!</definedName>
    <definedName name="st1p" localSheetId="0">#REF!</definedName>
    <definedName name="st1p">#REF!</definedName>
    <definedName name="st3p" localSheetId="3">#REF!</definedName>
    <definedName name="st3p" localSheetId="0">#REF!</definedName>
    <definedName name="st3p">#REF!</definedName>
    <definedName name="Start_1" localSheetId="3">#REF!</definedName>
    <definedName name="Start_1" localSheetId="0">#REF!</definedName>
    <definedName name="Start_1">#REF!</definedName>
    <definedName name="Start_10" localSheetId="3">#REF!</definedName>
    <definedName name="Start_10" localSheetId="0">#REF!</definedName>
    <definedName name="Start_10">#REF!</definedName>
    <definedName name="Start_11" localSheetId="3">#REF!</definedName>
    <definedName name="Start_11" localSheetId="0">#REF!</definedName>
    <definedName name="Start_11">#REF!</definedName>
    <definedName name="Start_12" localSheetId="3">#REF!</definedName>
    <definedName name="Start_12" localSheetId="0">#REF!</definedName>
    <definedName name="Start_12">#REF!</definedName>
    <definedName name="Start_13" localSheetId="3">#REF!</definedName>
    <definedName name="Start_13" localSheetId="0">#REF!</definedName>
    <definedName name="Start_13">#REF!</definedName>
    <definedName name="Start_2" localSheetId="3">#REF!</definedName>
    <definedName name="Start_2" localSheetId="0">#REF!</definedName>
    <definedName name="Start_2">#REF!</definedName>
    <definedName name="Start_3" localSheetId="3">#REF!</definedName>
    <definedName name="Start_3" localSheetId="0">#REF!</definedName>
    <definedName name="Start_3">#REF!</definedName>
    <definedName name="Start_4" localSheetId="3">#REF!</definedName>
    <definedName name="Start_4" localSheetId="0">#REF!</definedName>
    <definedName name="Start_4">#REF!</definedName>
    <definedName name="Start_5" localSheetId="3">#REF!</definedName>
    <definedName name="Start_5" localSheetId="0">#REF!</definedName>
    <definedName name="Start_5">#REF!</definedName>
    <definedName name="Start_6" localSheetId="3">#REF!</definedName>
    <definedName name="Start_6" localSheetId="0">#REF!</definedName>
    <definedName name="Start_6">#REF!</definedName>
    <definedName name="Start_7" localSheetId="3">#REF!</definedName>
    <definedName name="Start_7" localSheetId="0">#REF!</definedName>
    <definedName name="Start_7">#REF!</definedName>
    <definedName name="Start_8" localSheetId="3">#REF!</definedName>
    <definedName name="Start_8" localSheetId="0">#REF!</definedName>
    <definedName name="Start_8">#REF!</definedName>
    <definedName name="Start_9" localSheetId="3">#REF!</definedName>
    <definedName name="Start_9" localSheetId="0">#REF!</definedName>
    <definedName name="Start_9">#REF!</definedName>
    <definedName name="SU" localSheetId="3">#REF!</definedName>
    <definedName name="SU" localSheetId="0">#REF!</definedName>
    <definedName name="SU">#REF!</definedName>
    <definedName name="sub" localSheetId="3">#REF!</definedName>
    <definedName name="sub" localSheetId="0">#REF!</definedName>
    <definedName name="sub">#REF!</definedName>
    <definedName name="SUMMARY" localSheetId="3">#REF!</definedName>
    <definedName name="SUMMARY" localSheetId="0">#REF!</definedName>
    <definedName name="SUMMARY">#REF!</definedName>
    <definedName name="sur" localSheetId="3">#REF!</definedName>
    <definedName name="sur" localSheetId="0">#REF!</definedName>
    <definedName name="sur">#REF!</definedName>
    <definedName name="t" localSheetId="3">#REF!</definedName>
    <definedName name="t" localSheetId="0">#REF!</definedName>
    <definedName name="t">#REF!</definedName>
    <definedName name="t101p" localSheetId="3">#REF!</definedName>
    <definedName name="t101p" localSheetId="0">#REF!</definedName>
    <definedName name="t101p">#REF!</definedName>
    <definedName name="t103p" localSheetId="3">#REF!</definedName>
    <definedName name="t103p" localSheetId="0">#REF!</definedName>
    <definedName name="t103p">#REF!</definedName>
    <definedName name="t10m" localSheetId="3">#REF!</definedName>
    <definedName name="t10m" localSheetId="0">#REF!</definedName>
    <definedName name="t10m">#REF!</definedName>
    <definedName name="t10nc1p" localSheetId="3">#REF!</definedName>
    <definedName name="t10nc1p" localSheetId="0">#REF!</definedName>
    <definedName name="t10nc1p">#REF!</definedName>
    <definedName name="t10vl1p" localSheetId="3">#REF!</definedName>
    <definedName name="t10vl1p" localSheetId="0">#REF!</definedName>
    <definedName name="t10vl1p">#REF!</definedName>
    <definedName name="t121p" localSheetId="3">#REF!</definedName>
    <definedName name="t121p" localSheetId="0">#REF!</definedName>
    <definedName name="t121p">#REF!</definedName>
    <definedName name="t123p" localSheetId="3">#REF!</definedName>
    <definedName name="t123p" localSheetId="0">#REF!</definedName>
    <definedName name="t123p">#REF!</definedName>
    <definedName name="T12nc" localSheetId="3">#REF!</definedName>
    <definedName name="T12nc" localSheetId="0">#REF!</definedName>
    <definedName name="T12nc">#REF!</definedName>
    <definedName name="t12nc3p" localSheetId="3">#REF!</definedName>
    <definedName name="t12nc3p" localSheetId="0">#REF!</definedName>
    <definedName name="t12nc3p">#REF!</definedName>
    <definedName name="T12vc" localSheetId="3">#REF!</definedName>
    <definedName name="T12vc" localSheetId="0">#REF!</definedName>
    <definedName name="T12vc">#REF!</definedName>
    <definedName name="T12vl" localSheetId="3">#REF!</definedName>
    <definedName name="T12vl" localSheetId="0">#REF!</definedName>
    <definedName name="T12vl">#REF!</definedName>
    <definedName name="t141p" localSheetId="3">#REF!</definedName>
    <definedName name="t141p" localSheetId="0">#REF!</definedName>
    <definedName name="t141p">#REF!</definedName>
    <definedName name="t143p" localSheetId="3">#REF!</definedName>
    <definedName name="t143p" localSheetId="0">#REF!</definedName>
    <definedName name="t143p">#REF!</definedName>
    <definedName name="t7m" localSheetId="3">#REF!</definedName>
    <definedName name="t7m" localSheetId="0">#REF!</definedName>
    <definedName name="t7m">#REF!</definedName>
    <definedName name="t8m" localSheetId="3">#REF!</definedName>
    <definedName name="t8m" localSheetId="0">#REF!</definedName>
    <definedName name="t8m">#REF!</definedName>
    <definedName name="Tæng_c_ng_suÊt_hiÖn_t_i">"THOP"</definedName>
    <definedName name="TAN" localSheetId="1">#REF!</definedName>
    <definedName name="TAN">#REF!</definedName>
    <definedName name="TaxTV">10%</definedName>
    <definedName name="TaxXL">5%</definedName>
    <definedName name="TBA" localSheetId="3">#REF!</definedName>
    <definedName name="TBA" localSheetId="0">#REF!</definedName>
    <definedName name="TBA" localSheetId="1">#REF!</definedName>
    <definedName name="TBA">#REF!</definedName>
    <definedName name="tbtram" localSheetId="3">#REF!</definedName>
    <definedName name="tbtram" localSheetId="0">#REF!</definedName>
    <definedName name="tbtram">#REF!</definedName>
    <definedName name="TBXD" localSheetId="3">#REF!</definedName>
    <definedName name="TBXD" localSheetId="0">#REF!</definedName>
    <definedName name="TBXD">#REF!</definedName>
    <definedName name="TC" localSheetId="3">#REF!</definedName>
    <definedName name="TC" localSheetId="0">#REF!</definedName>
    <definedName name="TC">#REF!</definedName>
    <definedName name="TC_NHANH1" localSheetId="3">#REF!</definedName>
    <definedName name="TC_NHANH1" localSheetId="0">#REF!</definedName>
    <definedName name="TC_NHANH1">#REF!</definedName>
    <definedName name="TD" localSheetId="3">#REF!</definedName>
    <definedName name="TD" localSheetId="0">#REF!</definedName>
    <definedName name="TD">#REF!</definedName>
    <definedName name="TD12vl" localSheetId="3">#REF!</definedName>
    <definedName name="TD12vl" localSheetId="0">#REF!</definedName>
    <definedName name="TD12vl">#REF!</definedName>
    <definedName name="TD1p1nc" localSheetId="3">#REF!</definedName>
    <definedName name="TD1p1nc" localSheetId="0">#REF!</definedName>
    <definedName name="TD1p1nc">#REF!</definedName>
    <definedName name="td1p1vc" localSheetId="3">#REF!</definedName>
    <definedName name="td1p1vc" localSheetId="0">#REF!</definedName>
    <definedName name="td1p1vc">#REF!</definedName>
    <definedName name="TD1p1vl" localSheetId="3">#REF!</definedName>
    <definedName name="TD1p1vl" localSheetId="0">#REF!</definedName>
    <definedName name="TD1p1vl">#REF!</definedName>
    <definedName name="td3p" localSheetId="3">#REF!</definedName>
    <definedName name="td3p" localSheetId="0">#REF!</definedName>
    <definedName name="td3p">#REF!</definedName>
    <definedName name="TDctnc" localSheetId="3">#REF!</definedName>
    <definedName name="TDctnc" localSheetId="0">#REF!</definedName>
    <definedName name="TDctnc">#REF!</definedName>
    <definedName name="TDctvc" localSheetId="3">#REF!</definedName>
    <definedName name="TDctvc" localSheetId="0">#REF!</definedName>
    <definedName name="TDctvc">#REF!</definedName>
    <definedName name="TDctvl" localSheetId="3">#REF!</definedName>
    <definedName name="TDctvl" localSheetId="0">#REF!</definedName>
    <definedName name="TDctvl">#REF!</definedName>
    <definedName name="tdia" localSheetId="3">#REF!</definedName>
    <definedName name="tdia" localSheetId="0">#REF!</definedName>
    <definedName name="tdia">#REF!</definedName>
    <definedName name="tdnc1p" localSheetId="3">#REF!</definedName>
    <definedName name="tdnc1p" localSheetId="0">#REF!</definedName>
    <definedName name="tdnc1p">#REF!</definedName>
    <definedName name="tdt" localSheetId="3">#REF!</definedName>
    <definedName name="tdt" localSheetId="0">#REF!</definedName>
    <definedName name="tdt">#REF!</definedName>
    <definedName name="tdtr2cnc" localSheetId="3">#REF!</definedName>
    <definedName name="tdtr2cnc" localSheetId="0">#REF!</definedName>
    <definedName name="tdtr2cnc">#REF!</definedName>
    <definedName name="tdtr2cvl" localSheetId="3">#REF!</definedName>
    <definedName name="tdtr2cvl" localSheetId="0">#REF!</definedName>
    <definedName name="tdtr2cvl">#REF!</definedName>
    <definedName name="tdvl1p" localSheetId="3">#REF!</definedName>
    <definedName name="tdvl1p" localSheetId="0">#REF!</definedName>
    <definedName name="tdvl1p">#REF!</definedName>
    <definedName name="tenck" localSheetId="3">#REF!</definedName>
    <definedName name="tenck" localSheetId="0">#REF!</definedName>
    <definedName name="tenck">#REF!</definedName>
    <definedName name="Test5">#REF!</definedName>
    <definedName name="thang" localSheetId="3">#REF!</definedName>
    <definedName name="thang" localSheetId="0">#REF!</definedName>
    <definedName name="thang">#REF!</definedName>
    <definedName name="thanhtien" localSheetId="3">#REF!</definedName>
    <definedName name="thanhtien" localSheetId="0">#REF!</definedName>
    <definedName name="thanhtien">#REF!</definedName>
    <definedName name="THchon" localSheetId="3">#REF!</definedName>
    <definedName name="THchon" localSheetId="0">#REF!</definedName>
    <definedName name="THchon">#REF!</definedName>
    <definedName name="thdt" localSheetId="3">#REF!</definedName>
    <definedName name="thdt" localSheetId="0">#REF!</definedName>
    <definedName name="thdt">#REF!</definedName>
    <definedName name="THDT_HT_DAO_THUONG" localSheetId="3">#REF!</definedName>
    <definedName name="THDT_HT_DAO_THUONG" localSheetId="0">#REF!</definedName>
    <definedName name="THDT_HT_DAO_THUONG">#REF!</definedName>
    <definedName name="THDT_HT_XOM_NOI" localSheetId="3">#REF!</definedName>
    <definedName name="THDT_HT_XOM_NOI" localSheetId="0">#REF!</definedName>
    <definedName name="THDT_HT_XOM_NOI">#REF!</definedName>
    <definedName name="THDT_NPP_XOM_NOI" localSheetId="3">#REF!</definedName>
    <definedName name="THDT_NPP_XOM_NOI" localSheetId="0">#REF!</definedName>
    <definedName name="THDT_NPP_XOM_NOI">#REF!</definedName>
    <definedName name="THDT_TBA_XOM_NOI" localSheetId="3">#REF!</definedName>
    <definedName name="THDT_TBA_XOM_NOI" localSheetId="0">#REF!</definedName>
    <definedName name="THDT_TBA_XOM_NOI">#REF!</definedName>
    <definedName name="thepban" localSheetId="3">#REF!</definedName>
    <definedName name="thepban" localSheetId="0">#REF!</definedName>
    <definedName name="thepban">#REF!</definedName>
    <definedName name="thepgoc25_60" localSheetId="3">#REF!</definedName>
    <definedName name="thepgoc25_60" localSheetId="0">#REF!</definedName>
    <definedName name="thepgoc25_60">#REF!</definedName>
    <definedName name="thepgoc63_75" localSheetId="3">#REF!</definedName>
    <definedName name="thepgoc63_75" localSheetId="0">#REF!</definedName>
    <definedName name="thepgoc63_75">#REF!</definedName>
    <definedName name="thepgoc80_100" localSheetId="3">#REF!</definedName>
    <definedName name="thepgoc80_100" localSheetId="0">#REF!</definedName>
    <definedName name="thepgoc80_100">#REF!</definedName>
    <definedName name="thepma">10500</definedName>
    <definedName name="theptron12" localSheetId="3">#REF!</definedName>
    <definedName name="theptron12" localSheetId="0">#REF!</definedName>
    <definedName name="theptron12" localSheetId="1">#REF!</definedName>
    <definedName name="theptron12">#REF!</definedName>
    <definedName name="theptron14_22" localSheetId="3">#REF!</definedName>
    <definedName name="theptron14_22" localSheetId="0">#REF!</definedName>
    <definedName name="theptron14_22">#REF!</definedName>
    <definedName name="theptron6_8" localSheetId="3">#REF!</definedName>
    <definedName name="theptron6_8" localSheetId="0">#REF!</definedName>
    <definedName name="theptron6_8">#REF!</definedName>
    <definedName name="thetichck" localSheetId="3">#REF!</definedName>
    <definedName name="thetichck" localSheetId="0">#REF!</definedName>
    <definedName name="thetichck">#REF!</definedName>
    <definedName name="THGO1pnc" localSheetId="3">#REF!</definedName>
    <definedName name="THGO1pnc" localSheetId="0">#REF!</definedName>
    <definedName name="THGO1pnc">#REF!</definedName>
    <definedName name="thht" localSheetId="3">#REF!</definedName>
    <definedName name="thht" localSheetId="0">#REF!</definedName>
    <definedName name="thht">#REF!</definedName>
    <definedName name="THI" localSheetId="3">#REF!</definedName>
    <definedName name="THI" localSheetId="0">#REF!</definedName>
    <definedName name="THI">#REF!</definedName>
    <definedName name="thkp3" localSheetId="3">#REF!</definedName>
    <definedName name="thkp3" localSheetId="0">#REF!</definedName>
    <definedName name="thkp3">#REF!</definedName>
    <definedName name="THOP">"THOP"</definedName>
    <definedName name="THT" localSheetId="3">#REF!</definedName>
    <definedName name="THT" localSheetId="0">#REF!</definedName>
    <definedName name="THT" localSheetId="1">#REF!</definedName>
    <definedName name="THT">#REF!</definedName>
    <definedName name="thtich1" localSheetId="3">#REF!</definedName>
    <definedName name="thtich1" localSheetId="0">#REF!</definedName>
    <definedName name="thtich1">#REF!</definedName>
    <definedName name="thtich2" localSheetId="3">#REF!</definedName>
    <definedName name="thtich2" localSheetId="0">#REF!</definedName>
    <definedName name="thtich2">#REF!</definedName>
    <definedName name="thtich3" localSheetId="3">#REF!</definedName>
    <definedName name="thtich3" localSheetId="0">#REF!</definedName>
    <definedName name="thtich3">#REF!</definedName>
    <definedName name="thtich4" localSheetId="3">#REF!</definedName>
    <definedName name="thtich4" localSheetId="0">#REF!</definedName>
    <definedName name="thtich4">#REF!</definedName>
    <definedName name="thtich5" localSheetId="3">#REF!</definedName>
    <definedName name="thtich5" localSheetId="0">#REF!</definedName>
    <definedName name="thtich5">#REF!</definedName>
    <definedName name="thtich6" localSheetId="3">#REF!</definedName>
    <definedName name="thtich6" localSheetId="0">#REF!</definedName>
    <definedName name="thtich6">#REF!</definedName>
    <definedName name="thtt" localSheetId="3">#REF!</definedName>
    <definedName name="thtt" localSheetId="0">#REF!</definedName>
    <definedName name="thtt">#REF!</definedName>
    <definedName name="Tien" localSheetId="3">#REF!</definedName>
    <definedName name="Tien" localSheetId="0">#REF!</definedName>
    <definedName name="Tien">#REF!</definedName>
    <definedName name="TIENLUONG" localSheetId="3">#REF!</definedName>
    <definedName name="TIENLUONG" localSheetId="0">#REF!</definedName>
    <definedName name="TIENLUONG">#REF!</definedName>
    <definedName name="Tiepdiama">9500</definedName>
    <definedName name="TIEU_HAO_VAT_TU_DZ0.4KV" localSheetId="3">#REF!</definedName>
    <definedName name="TIEU_HAO_VAT_TU_DZ0.4KV" localSheetId="0">#REF!</definedName>
    <definedName name="TIEU_HAO_VAT_TU_DZ0.4KV" localSheetId="1">#REF!</definedName>
    <definedName name="TIEU_HAO_VAT_TU_DZ0.4KV">#REF!</definedName>
    <definedName name="TIEU_HAO_VAT_TU_DZ22KV" localSheetId="3">#REF!</definedName>
    <definedName name="TIEU_HAO_VAT_TU_DZ22KV" localSheetId="0">#REF!</definedName>
    <definedName name="TIEU_HAO_VAT_TU_DZ22KV">#REF!</definedName>
    <definedName name="TIEU_HAO_VAT_TU_TBA" localSheetId="3">#REF!</definedName>
    <definedName name="TIEU_HAO_VAT_TU_TBA" localSheetId="0">#REF!</definedName>
    <definedName name="TIEU_HAO_VAT_TU_TBA">#REF!</definedName>
    <definedName name="TIT" localSheetId="3">#REF!</definedName>
    <definedName name="TIT" localSheetId="0">#REF!</definedName>
    <definedName name="TIT">#REF!</definedName>
    <definedName name="TITAN" localSheetId="3">#REF!</definedName>
    <definedName name="TITAN" localSheetId="0">#REF!</definedName>
    <definedName name="TITAN">#REF!</definedName>
    <definedName name="tk" localSheetId="3">#REF!</definedName>
    <definedName name="tk" localSheetId="0">#REF!</definedName>
    <definedName name="tk">#REF!</definedName>
    <definedName name="TLAC120" localSheetId="3">#REF!</definedName>
    <definedName name="TLAC120" localSheetId="0">#REF!</definedName>
    <definedName name="TLAC120">#REF!</definedName>
    <definedName name="TLAC35" localSheetId="3">#REF!</definedName>
    <definedName name="TLAC35" localSheetId="0">#REF!</definedName>
    <definedName name="TLAC35">#REF!</definedName>
    <definedName name="TLAC50" localSheetId="3">#REF!</definedName>
    <definedName name="TLAC50" localSheetId="0">#REF!</definedName>
    <definedName name="TLAC50">#REF!</definedName>
    <definedName name="TLAC70" localSheetId="3">#REF!</definedName>
    <definedName name="TLAC70" localSheetId="0">#REF!</definedName>
    <definedName name="TLAC70">#REF!</definedName>
    <definedName name="TLAC95" localSheetId="3">#REF!</definedName>
    <definedName name="TLAC95" localSheetId="0">#REF!</definedName>
    <definedName name="TLAC95">#REF!</definedName>
    <definedName name="Tle" localSheetId="3">#REF!</definedName>
    <definedName name="Tle" localSheetId="0">#REF!</definedName>
    <definedName name="Tle">#REF!</definedName>
    <definedName name="Tong_co" localSheetId="3">#REF!</definedName>
    <definedName name="Tong_co" localSheetId="0">#REF!</definedName>
    <definedName name="Tong_co">#REF!</definedName>
    <definedName name="TONG_GIA_TRI_CONG_TRINH" localSheetId="3">#REF!</definedName>
    <definedName name="TONG_GIA_TRI_CONG_TRINH" localSheetId="0">#REF!</definedName>
    <definedName name="TONG_GIA_TRI_CONG_TRINH">#REF!</definedName>
    <definedName name="TONG_HOP_THI_NGHIEM_DZ0.4KV" localSheetId="3">#REF!</definedName>
    <definedName name="TONG_HOP_THI_NGHIEM_DZ0.4KV" localSheetId="0">#REF!</definedName>
    <definedName name="TONG_HOP_THI_NGHIEM_DZ0.4KV">#REF!</definedName>
    <definedName name="TONG_HOP_THI_NGHIEM_DZ22KV" localSheetId="3">#REF!</definedName>
    <definedName name="TONG_HOP_THI_NGHIEM_DZ22KV" localSheetId="0">#REF!</definedName>
    <definedName name="TONG_HOP_THI_NGHIEM_DZ22KV">#REF!</definedName>
    <definedName name="TONG_KE_TBA" localSheetId="3">#REF!</definedName>
    <definedName name="TONG_KE_TBA" localSheetId="0">#REF!</definedName>
    <definedName name="TONG_KE_TBA">#REF!</definedName>
    <definedName name="Tong_no" localSheetId="3">#REF!</definedName>
    <definedName name="Tong_no" localSheetId="0">#REF!</definedName>
    <definedName name="Tong_no">#REF!</definedName>
    <definedName name="tongbt" localSheetId="3">#REF!</definedName>
    <definedName name="tongbt" localSheetId="0">#REF!</definedName>
    <definedName name="tongbt">#REF!</definedName>
    <definedName name="tongcong" localSheetId="3">#REF!</definedName>
    <definedName name="tongcong" localSheetId="0">#REF!</definedName>
    <definedName name="tongcong">#REF!</definedName>
    <definedName name="tongdientich" localSheetId="3">#REF!</definedName>
    <definedName name="tongdientich" localSheetId="0">#REF!</definedName>
    <definedName name="tongdientich">#REF!</definedName>
    <definedName name="TONGDUTOAN" localSheetId="3">#REF!</definedName>
    <definedName name="TONGDUTOAN" localSheetId="0">#REF!</definedName>
    <definedName name="TONGDUTOAN">#REF!</definedName>
    <definedName name="tongthep" localSheetId="3">#REF!</definedName>
    <definedName name="tongthep" localSheetId="0">#REF!</definedName>
    <definedName name="tongthep">#REF!</definedName>
    <definedName name="tongthetich" localSheetId="3">#REF!</definedName>
    <definedName name="tongthetich" localSheetId="0">#REF!</definedName>
    <definedName name="tongthetich">#REF!</definedName>
    <definedName name="Tonmai" localSheetId="3">#REF!</definedName>
    <definedName name="Tonmai" localSheetId="0">#REF!</definedName>
    <definedName name="Tonmai">#REF!</definedName>
    <definedName name="TPLRP" localSheetId="3">#REF!</definedName>
    <definedName name="TPLRP" localSheetId="0">#REF!</definedName>
    <definedName name="TPLRP">#REF!</definedName>
    <definedName name="Tra_DM_su_dung" localSheetId="3">#REF!</definedName>
    <definedName name="Tra_DM_su_dung" localSheetId="0">#REF!</definedName>
    <definedName name="Tra_DM_su_dung">#REF!</definedName>
    <definedName name="Tra_don_gia_KS" localSheetId="3">#REF!</definedName>
    <definedName name="Tra_don_gia_KS" localSheetId="0">#REF!</definedName>
    <definedName name="Tra_don_gia_KS">#REF!</definedName>
    <definedName name="Tra_DTCT" localSheetId="3">#REF!</definedName>
    <definedName name="Tra_DTCT" localSheetId="0">#REF!</definedName>
    <definedName name="Tra_DTCT">#REF!</definedName>
    <definedName name="Tra_tim_hang_mucPT_trung" localSheetId="3">#REF!</definedName>
    <definedName name="Tra_tim_hang_mucPT_trung" localSheetId="0">#REF!</definedName>
    <definedName name="Tra_tim_hang_mucPT_trung">#REF!</definedName>
    <definedName name="Tra_TL" localSheetId="3">#REF!</definedName>
    <definedName name="Tra_TL" localSheetId="0">#REF!</definedName>
    <definedName name="Tra_TL">#REF!</definedName>
    <definedName name="Tra_ty_le2" localSheetId="3">#REF!</definedName>
    <definedName name="Tra_ty_le2" localSheetId="0">#REF!</definedName>
    <definedName name="Tra_ty_le2">#REF!</definedName>
    <definedName name="Tra_ty_le3" localSheetId="3">#REF!</definedName>
    <definedName name="Tra_ty_le3" localSheetId="0">#REF!</definedName>
    <definedName name="Tra_ty_le3">#REF!</definedName>
    <definedName name="Tra_ty_le4" localSheetId="3">#REF!</definedName>
    <definedName name="Tra_ty_le4" localSheetId="0">#REF!</definedName>
    <definedName name="Tra_ty_le4">#REF!</definedName>
    <definedName name="Tra_ty_le5" localSheetId="3">#REF!</definedName>
    <definedName name="Tra_ty_le5" localSheetId="0">#REF!</definedName>
    <definedName name="Tra_ty_le5">#REF!</definedName>
    <definedName name="TRADE2" localSheetId="3">#REF!</definedName>
    <definedName name="TRADE2" localSheetId="0">#REF!</definedName>
    <definedName name="TRADE2">#REF!</definedName>
    <definedName name="trt" localSheetId="3">#REF!</definedName>
    <definedName name="trt" localSheetId="0">#REF!</definedName>
    <definedName name="trt">#REF!</definedName>
    <definedName name="TT_1P" localSheetId="3">#REF!</definedName>
    <definedName name="TT_1P" localSheetId="0">#REF!</definedName>
    <definedName name="TT_1P">#REF!</definedName>
    <definedName name="TT_3p" localSheetId="3">#REF!</definedName>
    <definedName name="TT_3p" localSheetId="0">#REF!</definedName>
    <definedName name="TT_3p">#REF!</definedName>
    <definedName name="ttbt" localSheetId="3">#REF!</definedName>
    <definedName name="ttbt" localSheetId="0">#REF!</definedName>
    <definedName name="ttbt">#REF!</definedName>
    <definedName name="TTDD1P" localSheetId="3">#REF!</definedName>
    <definedName name="TTDD1P" localSheetId="0">#REF!</definedName>
    <definedName name="TTDD1P">#REF!</definedName>
    <definedName name="TTDKKH" localSheetId="3">#REF!</definedName>
    <definedName name="TTDKKH" localSheetId="0">#REF!</definedName>
    <definedName name="TTDKKH">#REF!</definedName>
    <definedName name="tthi" localSheetId="3">#REF!</definedName>
    <definedName name="tthi" localSheetId="0">#REF!</definedName>
    <definedName name="tthi">#REF!</definedName>
    <definedName name="ttronmk" localSheetId="3">#REF!</definedName>
    <definedName name="ttronmk" localSheetId="0">#REF!</definedName>
    <definedName name="ttronmk">#REF!</definedName>
    <definedName name="tv75nc" localSheetId="3">#REF!</definedName>
    <definedName name="tv75nc" localSheetId="0">#REF!</definedName>
    <definedName name="tv75nc">#REF!</definedName>
    <definedName name="tv75vl" localSheetId="3">#REF!</definedName>
    <definedName name="tv75vl" localSheetId="0">#REF!</definedName>
    <definedName name="tv75vl">#REF!</definedName>
    <definedName name="TW" localSheetId="3">#REF!</definedName>
    <definedName name="TW" localSheetId="0">#REF!</definedName>
    <definedName name="TW">#REF!</definedName>
    <definedName name="ty_le" localSheetId="3">#REF!</definedName>
    <definedName name="ty_le" localSheetId="0">#REF!</definedName>
    <definedName name="ty_le">#REF!</definedName>
    <definedName name="ty_le_BTN" localSheetId="3">#REF!</definedName>
    <definedName name="ty_le_BTN" localSheetId="0">#REF!</definedName>
    <definedName name="ty_le_BTN">#REF!</definedName>
    <definedName name="Ty_le1" localSheetId="3">#REF!</definedName>
    <definedName name="Ty_le1" localSheetId="0">#REF!</definedName>
    <definedName name="Ty_le1">#REF!</definedName>
    <definedName name="upnoc" localSheetId="3">#REF!</definedName>
    <definedName name="upnoc" localSheetId="0">#REF!</definedName>
    <definedName name="upnoc">#REF!</definedName>
    <definedName name="uu" localSheetId="3">#REF!</definedName>
    <definedName name="uu" localSheetId="0">#REF!</definedName>
    <definedName name="uu">#REF!</definedName>
    <definedName name="VAÄT_LIEÄU">"ATRAM"</definedName>
    <definedName name="Value0" localSheetId="3">#REF!</definedName>
    <definedName name="Value0" localSheetId="0">#REF!</definedName>
    <definedName name="Value0" localSheetId="1">#REF!</definedName>
    <definedName name="Value0">#REF!</definedName>
    <definedName name="Value1" localSheetId="3">#REF!</definedName>
    <definedName name="Value1" localSheetId="0">#REF!</definedName>
    <definedName name="Value1">#REF!</definedName>
    <definedName name="Value10" localSheetId="3">#REF!</definedName>
    <definedName name="Value10" localSheetId="0">#REF!</definedName>
    <definedName name="Value10">#REF!</definedName>
    <definedName name="Value11" localSheetId="3">#REF!</definedName>
    <definedName name="Value11" localSheetId="0">#REF!</definedName>
    <definedName name="Value11">#REF!</definedName>
    <definedName name="Value12" localSheetId="3">#REF!</definedName>
    <definedName name="Value12" localSheetId="0">#REF!</definedName>
    <definedName name="Value12">#REF!</definedName>
    <definedName name="Value13" localSheetId="3">#REF!</definedName>
    <definedName name="Value13" localSheetId="0">#REF!</definedName>
    <definedName name="Value13">#REF!</definedName>
    <definedName name="Value14" localSheetId="3">#REF!</definedName>
    <definedName name="Value14" localSheetId="0">#REF!</definedName>
    <definedName name="Value14">#REF!</definedName>
    <definedName name="Value15" localSheetId="3">#REF!</definedName>
    <definedName name="Value15" localSheetId="0">#REF!</definedName>
    <definedName name="Value15">#REF!</definedName>
    <definedName name="Value16" localSheetId="3">#REF!</definedName>
    <definedName name="Value16" localSheetId="0">#REF!</definedName>
    <definedName name="Value16">#REF!</definedName>
    <definedName name="Value17" localSheetId="3">#REF!</definedName>
    <definedName name="Value17" localSheetId="0">#REF!</definedName>
    <definedName name="Value17">#REF!</definedName>
    <definedName name="Value18" localSheetId="3">#REF!</definedName>
    <definedName name="Value18" localSheetId="0">#REF!</definedName>
    <definedName name="Value18">#REF!</definedName>
    <definedName name="Value19" localSheetId="3">#REF!</definedName>
    <definedName name="Value19" localSheetId="0">#REF!</definedName>
    <definedName name="Value19">#REF!</definedName>
    <definedName name="Value2" localSheetId="3">#REF!</definedName>
    <definedName name="Value2" localSheetId="0">#REF!</definedName>
    <definedName name="Value2">#REF!</definedName>
    <definedName name="Value20" localSheetId="3">#REF!</definedName>
    <definedName name="Value20" localSheetId="0">#REF!</definedName>
    <definedName name="Value20">#REF!</definedName>
    <definedName name="Value21" localSheetId="3">#REF!</definedName>
    <definedName name="Value21" localSheetId="0">#REF!</definedName>
    <definedName name="Value21">#REF!</definedName>
    <definedName name="Value22" localSheetId="3">#REF!</definedName>
    <definedName name="Value22" localSheetId="0">#REF!</definedName>
    <definedName name="Value22">#REF!</definedName>
    <definedName name="Value23" localSheetId="3">#REF!</definedName>
    <definedName name="Value23" localSheetId="0">#REF!</definedName>
    <definedName name="Value23">#REF!</definedName>
    <definedName name="Value24" localSheetId="3">#REF!</definedName>
    <definedName name="Value24" localSheetId="0">#REF!</definedName>
    <definedName name="Value24">#REF!</definedName>
    <definedName name="Value25" localSheetId="3">#REF!</definedName>
    <definedName name="Value25" localSheetId="0">#REF!</definedName>
    <definedName name="Value25">#REF!</definedName>
    <definedName name="Value26" localSheetId="3">#REF!</definedName>
    <definedName name="Value26" localSheetId="0">#REF!</definedName>
    <definedName name="Value26">#REF!</definedName>
    <definedName name="Value27" localSheetId="3">#REF!</definedName>
    <definedName name="Value27" localSheetId="0">#REF!</definedName>
    <definedName name="Value27">#REF!</definedName>
    <definedName name="Value28" localSheetId="3">#REF!</definedName>
    <definedName name="Value28" localSheetId="0">#REF!</definedName>
    <definedName name="Value28">#REF!</definedName>
    <definedName name="Value29" localSheetId="3">#REF!</definedName>
    <definedName name="Value29" localSheetId="0">#REF!</definedName>
    <definedName name="Value29">#REF!</definedName>
    <definedName name="Value3" localSheetId="3">#REF!</definedName>
    <definedName name="Value3" localSheetId="0">#REF!</definedName>
    <definedName name="Value3">#REF!</definedName>
    <definedName name="Value30" localSheetId="3">#REF!</definedName>
    <definedName name="Value30" localSheetId="0">#REF!</definedName>
    <definedName name="Value30">#REF!</definedName>
    <definedName name="Value31" localSheetId="3">#REF!</definedName>
    <definedName name="Value31" localSheetId="0">#REF!</definedName>
    <definedName name="Value31">#REF!</definedName>
    <definedName name="Value32" localSheetId="3">#REF!</definedName>
    <definedName name="Value32" localSheetId="0">#REF!</definedName>
    <definedName name="Value32">#REF!</definedName>
    <definedName name="Value33" localSheetId="3">#REF!</definedName>
    <definedName name="Value33" localSheetId="0">#REF!</definedName>
    <definedName name="Value33">#REF!</definedName>
    <definedName name="Value34" localSheetId="3">#REF!</definedName>
    <definedName name="Value34" localSheetId="0">#REF!</definedName>
    <definedName name="Value34">#REF!</definedName>
    <definedName name="Value35" localSheetId="3">#REF!</definedName>
    <definedName name="Value35" localSheetId="0">#REF!</definedName>
    <definedName name="Value35">#REF!</definedName>
    <definedName name="Value36" localSheetId="3">#REF!</definedName>
    <definedName name="Value36" localSheetId="0">#REF!</definedName>
    <definedName name="Value36">#REF!</definedName>
    <definedName name="Value37" localSheetId="3">#REF!</definedName>
    <definedName name="Value37" localSheetId="0">#REF!</definedName>
    <definedName name="Value37">#REF!</definedName>
    <definedName name="Value38" localSheetId="3">#REF!</definedName>
    <definedName name="Value38" localSheetId="0">#REF!</definedName>
    <definedName name="Value38">#REF!</definedName>
    <definedName name="Value39" localSheetId="3">#REF!</definedName>
    <definedName name="Value39" localSheetId="0">#REF!</definedName>
    <definedName name="Value39">#REF!</definedName>
    <definedName name="Value4" localSheetId="3">#REF!</definedName>
    <definedName name="Value4" localSheetId="0">#REF!</definedName>
    <definedName name="Value4">#REF!</definedName>
    <definedName name="Value40" localSheetId="3">#REF!</definedName>
    <definedName name="Value40" localSheetId="0">#REF!</definedName>
    <definedName name="Value40">#REF!</definedName>
    <definedName name="Value41" localSheetId="3">#REF!</definedName>
    <definedName name="Value41" localSheetId="0">#REF!</definedName>
    <definedName name="Value41">#REF!</definedName>
    <definedName name="Value42" localSheetId="3">#REF!</definedName>
    <definedName name="Value42" localSheetId="0">#REF!</definedName>
    <definedName name="Value42">#REF!</definedName>
    <definedName name="Value43" localSheetId="3">#REF!</definedName>
    <definedName name="Value43" localSheetId="0">#REF!</definedName>
    <definedName name="Value43">#REF!</definedName>
    <definedName name="Value44" localSheetId="3">#REF!</definedName>
    <definedName name="Value44" localSheetId="0">#REF!</definedName>
    <definedName name="Value44">#REF!</definedName>
    <definedName name="Value45" localSheetId="3">#REF!</definedName>
    <definedName name="Value45" localSheetId="0">#REF!</definedName>
    <definedName name="Value45">#REF!</definedName>
    <definedName name="Value46" localSheetId="3">#REF!</definedName>
    <definedName name="Value46" localSheetId="0">#REF!</definedName>
    <definedName name="Value46">#REF!</definedName>
    <definedName name="Value47" localSheetId="3">#REF!</definedName>
    <definedName name="Value47" localSheetId="0">#REF!</definedName>
    <definedName name="Value47">#REF!</definedName>
    <definedName name="Value48" localSheetId="3">#REF!</definedName>
    <definedName name="Value48" localSheetId="0">#REF!</definedName>
    <definedName name="Value48">#REF!</definedName>
    <definedName name="Value49" localSheetId="3">#REF!</definedName>
    <definedName name="Value49" localSheetId="0">#REF!</definedName>
    <definedName name="Value49">#REF!</definedName>
    <definedName name="Value5" localSheetId="3">#REF!</definedName>
    <definedName name="Value5" localSheetId="0">#REF!</definedName>
    <definedName name="Value5">#REF!</definedName>
    <definedName name="Value50" localSheetId="3">#REF!</definedName>
    <definedName name="Value50" localSheetId="0">#REF!</definedName>
    <definedName name="Value50">#REF!</definedName>
    <definedName name="Value51" localSheetId="3">#REF!</definedName>
    <definedName name="Value51" localSheetId="0">#REF!</definedName>
    <definedName name="Value51">#REF!</definedName>
    <definedName name="Value52" localSheetId="3">#REF!</definedName>
    <definedName name="Value52" localSheetId="0">#REF!</definedName>
    <definedName name="Value52">#REF!</definedName>
    <definedName name="Value53" localSheetId="3">#REF!</definedName>
    <definedName name="Value53" localSheetId="0">#REF!</definedName>
    <definedName name="Value53">#REF!</definedName>
    <definedName name="Value54" localSheetId="3">#REF!</definedName>
    <definedName name="Value54" localSheetId="0">#REF!</definedName>
    <definedName name="Value54">#REF!</definedName>
    <definedName name="Value55" localSheetId="3">#REF!</definedName>
    <definedName name="Value55" localSheetId="0">#REF!</definedName>
    <definedName name="Value55">#REF!</definedName>
    <definedName name="Value6" localSheetId="3">#REF!</definedName>
    <definedName name="Value6" localSheetId="0">#REF!</definedName>
    <definedName name="Value6">#REF!</definedName>
    <definedName name="Value7" localSheetId="3">#REF!</definedName>
    <definedName name="Value7" localSheetId="0">#REF!</definedName>
    <definedName name="Value7">#REF!</definedName>
    <definedName name="Value8" localSheetId="3">#REF!</definedName>
    <definedName name="Value8" localSheetId="0">#REF!</definedName>
    <definedName name="Value8">#REF!</definedName>
    <definedName name="Value9" localSheetId="3">#REF!</definedName>
    <definedName name="Value9" localSheetId="0">#REF!</definedName>
    <definedName name="Value9">#REF!</definedName>
    <definedName name="VAN_CHUYEN_DUONG_DAI_DZ0.4KV" localSheetId="3">#REF!</definedName>
    <definedName name="VAN_CHUYEN_DUONG_DAI_DZ0.4KV" localSheetId="0">#REF!</definedName>
    <definedName name="VAN_CHUYEN_DUONG_DAI_DZ0.4KV">#REF!</definedName>
    <definedName name="VAN_CHUYEN_DUONG_DAI_DZ22KV" localSheetId="3">#REF!</definedName>
    <definedName name="VAN_CHUYEN_DUONG_DAI_DZ22KV" localSheetId="0">#REF!</definedName>
    <definedName name="VAN_CHUYEN_DUONG_DAI_DZ22KV">#REF!</definedName>
    <definedName name="VAN_CHUYEN_VAT_TU_CHUNG" localSheetId="3">#REF!</definedName>
    <definedName name="VAN_CHUYEN_VAT_TU_CHUNG" localSheetId="0">#REF!</definedName>
    <definedName name="VAN_CHUYEN_VAT_TU_CHUNG">#REF!</definedName>
    <definedName name="VAN_TRUNG_CHUYEN_VAT_TU_CHUNG" localSheetId="3">#REF!</definedName>
    <definedName name="VAN_TRUNG_CHUYEN_VAT_TU_CHUNG" localSheetId="0">#REF!</definedName>
    <definedName name="VAN_TRUNG_CHUYEN_VAT_TU_CHUNG">#REF!</definedName>
    <definedName name="vanchuyen" localSheetId="3">#REF!</definedName>
    <definedName name="vanchuyen" localSheetId="0">#REF!</definedName>
    <definedName name="vanchuyen">#REF!</definedName>
    <definedName name="VARIINST" localSheetId="3">#REF!</definedName>
    <definedName name="VARIINST" localSheetId="0">#REF!</definedName>
    <definedName name="VARIINST">#REF!</definedName>
    <definedName name="VARIPURC" localSheetId="3">#REF!</definedName>
    <definedName name="VARIPURC" localSheetId="0">#REF!</definedName>
    <definedName name="VARIPURC">#REF!</definedName>
    <definedName name="vat" localSheetId="3">#REF!</definedName>
    <definedName name="vat" localSheetId="0">#REF!</definedName>
    <definedName name="vat">#REF!</definedName>
    <definedName name="VAT_LIEU_DEN_CHAN_CONG_TRINH" localSheetId="3">#REF!</definedName>
    <definedName name="VAT_LIEU_DEN_CHAN_CONG_TRINH" localSheetId="0">#REF!</definedName>
    <definedName name="VAT_LIEU_DEN_CHAN_CONG_TRINH">#REF!</definedName>
    <definedName name="vat_lieu_KVIII" localSheetId="3">#REF!</definedName>
    <definedName name="vat_lieu_KVIII" localSheetId="0">#REF!</definedName>
    <definedName name="vat_lieu_KVIII">#REF!</definedName>
    <definedName name="Vattu" localSheetId="3">#REF!</definedName>
    <definedName name="Vattu" localSheetId="0">#REF!</definedName>
    <definedName name="Vattu">#REF!</definedName>
    <definedName name="vbtchongnuocm300" localSheetId="3">#REF!</definedName>
    <definedName name="vbtchongnuocm300" localSheetId="0">#REF!</definedName>
    <definedName name="vbtchongnuocm300">#REF!</definedName>
    <definedName name="vbtm150" localSheetId="3">#REF!</definedName>
    <definedName name="vbtm150" localSheetId="0">#REF!</definedName>
    <definedName name="vbtm150">#REF!</definedName>
    <definedName name="vbtm300" localSheetId="3">#REF!</definedName>
    <definedName name="vbtm300" localSheetId="0">#REF!</definedName>
    <definedName name="vbtm300">#REF!</definedName>
    <definedName name="vbtm400" localSheetId="3">#REF!</definedName>
    <definedName name="vbtm400" localSheetId="0">#REF!</definedName>
    <definedName name="vbtm400">#REF!</definedName>
    <definedName name="VC" localSheetId="3">#REF!</definedName>
    <definedName name="VC" localSheetId="0">#REF!</definedName>
    <definedName name="VC">#REF!</definedName>
    <definedName name="vccot" localSheetId="3">#REF!</definedName>
    <definedName name="vccot" localSheetId="0">#REF!</definedName>
    <definedName name="vccot">#REF!</definedName>
    <definedName name="vcdc" localSheetId="3">#REF!</definedName>
    <definedName name="vcdc" localSheetId="0">#REF!</definedName>
    <definedName name="vcdc">#REF!</definedName>
    <definedName name="VCHT" localSheetId="3">#REF!</definedName>
    <definedName name="VCHT" localSheetId="0">#REF!</definedName>
    <definedName name="VCHT">#REF!</definedName>
    <definedName name="vct" localSheetId="3">#REF!</definedName>
    <definedName name="vct" localSheetId="0">#REF!</definedName>
    <definedName name="vct">#REF!</definedName>
    <definedName name="vctb" localSheetId="3">#REF!</definedName>
    <definedName name="vctb" localSheetId="0">#REF!</definedName>
    <definedName name="vctb">#REF!</definedName>
    <definedName name="VCVBT1" localSheetId="3">#REF!</definedName>
    <definedName name="VCVBT1" localSheetId="0">#REF!</definedName>
    <definedName name="VCVBT1">#REF!</definedName>
    <definedName name="VCVBT2" localSheetId="3">#REF!</definedName>
    <definedName name="VCVBT2" localSheetId="0">#REF!</definedName>
    <definedName name="VCVBT2">#REF!</definedName>
    <definedName name="vd3p" localSheetId="3">#REF!</definedName>
    <definedName name="vd3p" localSheetId="0">#REF!</definedName>
    <definedName name="vd3p">#REF!</definedName>
    <definedName name="vgk" localSheetId="3">#REF!</definedName>
    <definedName name="vgk" localSheetId="0">#REF!</definedName>
    <definedName name="vgk">#REF!</definedName>
    <definedName name="vgt" localSheetId="3">#REF!</definedName>
    <definedName name="vgt" localSheetId="0">#REF!</definedName>
    <definedName name="vgt">#REF!</definedName>
    <definedName name="vkcauthang" localSheetId="3">#REF!</definedName>
    <definedName name="vkcauthang" localSheetId="0">#REF!</definedName>
    <definedName name="vkcauthang">#REF!</definedName>
    <definedName name="vksan" localSheetId="3">#REF!</definedName>
    <definedName name="vksan" localSheetId="0">#REF!</definedName>
    <definedName name="vksan">#REF!</definedName>
    <definedName name="vl" localSheetId="3">#REF!</definedName>
    <definedName name="vl" localSheetId="0">#REF!</definedName>
    <definedName name="vl">#REF!</definedName>
    <definedName name="vl3p" localSheetId="3">#REF!</definedName>
    <definedName name="vl3p" localSheetId="0">#REF!</definedName>
    <definedName name="vl3p">#REF!</definedName>
    <definedName name="Vlcap0.7" localSheetId="3">#REF!</definedName>
    <definedName name="Vlcap0.7" localSheetId="0">#REF!</definedName>
    <definedName name="Vlcap0.7">#REF!</definedName>
    <definedName name="VLcap1" localSheetId="3">#REF!</definedName>
    <definedName name="VLcap1" localSheetId="0">#REF!</definedName>
    <definedName name="VLcap1">#REF!</definedName>
    <definedName name="VLCT3p" localSheetId="3">#REF!</definedName>
    <definedName name="VLCT3p" localSheetId="0">#REF!</definedName>
    <definedName name="VLCT3p">#REF!</definedName>
    <definedName name="vldg" localSheetId="3">#REF!</definedName>
    <definedName name="vldg" localSheetId="0">#REF!</definedName>
    <definedName name="vldg">#REF!</definedName>
    <definedName name="vldn400" localSheetId="3">#REF!</definedName>
    <definedName name="vldn400" localSheetId="0">#REF!</definedName>
    <definedName name="vldn400">#REF!</definedName>
    <definedName name="vldn600" localSheetId="3">#REF!</definedName>
    <definedName name="vldn600" localSheetId="0">#REF!</definedName>
    <definedName name="vldn600">#REF!</definedName>
    <definedName name="VLIEU" localSheetId="3">#REF!</definedName>
    <definedName name="VLIEU" localSheetId="0">#REF!</definedName>
    <definedName name="VLIEU">#REF!</definedName>
    <definedName name="VLM" localSheetId="3">#REF!</definedName>
    <definedName name="VLM" localSheetId="0">#REF!</definedName>
    <definedName name="VLM">#REF!</definedName>
    <definedName name="vltram" localSheetId="3">#REF!</definedName>
    <definedName name="vltram" localSheetId="0">#REF!</definedName>
    <definedName name="vltram">#REF!</definedName>
    <definedName name="vr3p" localSheetId="3">#REF!</definedName>
    <definedName name="vr3p" localSheetId="0">#REF!</definedName>
    <definedName name="vr3p">#REF!</definedName>
    <definedName name="Vua" localSheetId="3">#REF!</definedName>
    <definedName name="Vua" localSheetId="0">#REF!</definedName>
    <definedName name="Vua">#REF!</definedName>
    <definedName name="W" localSheetId="3">#REF!</definedName>
    <definedName name="W" localSheetId="0">#REF!</definedName>
    <definedName name="W">#REF!</definedName>
    <definedName name="wrn.chi._.tiÆt." localSheetId="3" hidden="1">{#N/A,#N/A,FALSE,"Chi tiÆt"}</definedName>
    <definedName name="wrn.chi._.tiÆt." localSheetId="0" hidden="1">{#N/A,#N/A,FALSE,"Chi tiÆt"}</definedName>
    <definedName name="wrn.chi._.tiÆt." localSheetId="1" hidden="1">{#N/A,#N/A,FALSE,"Chi tiÆt"}</definedName>
    <definedName name="wrn.chi._.tiÆt." hidden="1">{#N/A,#N/A,FALSE,"Chi tiÆt"}</definedName>
    <definedName name="X" localSheetId="3">#REF!</definedName>
    <definedName name="X" localSheetId="0">#REF!</definedName>
    <definedName name="X" localSheetId="1">#REF!</definedName>
    <definedName name="X">#REF!</definedName>
    <definedName name="x1pind" localSheetId="3">#REF!</definedName>
    <definedName name="x1pind" localSheetId="0">#REF!</definedName>
    <definedName name="x1pind">#REF!</definedName>
    <definedName name="X1pINDnc" localSheetId="3">#REF!</definedName>
    <definedName name="X1pINDnc" localSheetId="0">#REF!</definedName>
    <definedName name="X1pINDnc">#REF!</definedName>
    <definedName name="X1pINDvc" localSheetId="3">#REF!</definedName>
    <definedName name="X1pINDvc" localSheetId="0">#REF!</definedName>
    <definedName name="X1pINDvc">#REF!</definedName>
    <definedName name="X1pINDvl" localSheetId="3">#REF!</definedName>
    <definedName name="X1pINDvl" localSheetId="0">#REF!</definedName>
    <definedName name="X1pINDvl">#REF!</definedName>
    <definedName name="x1ping" localSheetId="3">#REF!</definedName>
    <definedName name="x1ping" localSheetId="0">#REF!</definedName>
    <definedName name="x1ping">#REF!</definedName>
    <definedName name="X1pINGnc" localSheetId="3">#REF!</definedName>
    <definedName name="X1pINGnc" localSheetId="0">#REF!</definedName>
    <definedName name="X1pINGnc">#REF!</definedName>
    <definedName name="X1pINGvc" localSheetId="3">#REF!</definedName>
    <definedName name="X1pINGvc" localSheetId="0">#REF!</definedName>
    <definedName name="X1pINGvc">#REF!</definedName>
    <definedName name="X1pINGvl" localSheetId="3">#REF!</definedName>
    <definedName name="X1pINGvl" localSheetId="0">#REF!</definedName>
    <definedName name="X1pINGvl">#REF!</definedName>
    <definedName name="x1pint" localSheetId="3">#REF!</definedName>
    <definedName name="x1pint" localSheetId="0">#REF!</definedName>
    <definedName name="x1pint">#REF!</definedName>
    <definedName name="XCCT">0.5</definedName>
    <definedName name="xd0.6" localSheetId="3">#REF!</definedName>
    <definedName name="xd0.6" localSheetId="0">#REF!</definedName>
    <definedName name="xd0.6">#REF!</definedName>
    <definedName name="xd1.3" localSheetId="3">#REF!</definedName>
    <definedName name="xd1.3" localSheetId="0">#REF!</definedName>
    <definedName name="xd1.3">#REF!</definedName>
    <definedName name="xd1.5" localSheetId="3">#REF!</definedName>
    <definedName name="xd1.5" localSheetId="0">#REF!</definedName>
    <definedName name="xd1.5">#REF!</definedName>
    <definedName name="xfco" localSheetId="3">#REF!</definedName>
    <definedName name="xfco" localSheetId="0">#REF!</definedName>
    <definedName name="xfco">#REF!</definedName>
    <definedName name="xfco3p" localSheetId="3">#REF!</definedName>
    <definedName name="xfco3p" localSheetId="0">#REF!</definedName>
    <definedName name="xfco3p">#REF!</definedName>
    <definedName name="XFCOnc" localSheetId="3">#REF!</definedName>
    <definedName name="XFCOnc" localSheetId="0">#REF!</definedName>
    <definedName name="XFCOnc">#REF!</definedName>
    <definedName name="xfcotnc" localSheetId="3">#REF!</definedName>
    <definedName name="xfcotnc" localSheetId="0">#REF!</definedName>
    <definedName name="xfcotnc">#REF!</definedName>
    <definedName name="xfcotvl" localSheetId="3">#REF!</definedName>
    <definedName name="xfcotvl" localSheetId="0">#REF!</definedName>
    <definedName name="xfcotvl">#REF!</definedName>
    <definedName name="XFCOvl" localSheetId="3">#REF!</definedName>
    <definedName name="XFCOvl" localSheetId="0">#REF!</definedName>
    <definedName name="XFCOvl">#REF!</definedName>
    <definedName name="xgc100" localSheetId="3">#REF!</definedName>
    <definedName name="xgc100" localSheetId="0">#REF!</definedName>
    <definedName name="xgc100">#REF!</definedName>
    <definedName name="xgc150" localSheetId="3">#REF!</definedName>
    <definedName name="xgc150" localSheetId="0">#REF!</definedName>
    <definedName name="xgc150">#REF!</definedName>
    <definedName name="xgc200" localSheetId="3">#REF!</definedName>
    <definedName name="xgc200" localSheetId="0">#REF!</definedName>
    <definedName name="xgc200">#REF!</definedName>
    <definedName name="xh" localSheetId="3">#REF!</definedName>
    <definedName name="xh" localSheetId="0">#REF!</definedName>
    <definedName name="xh">#REF!</definedName>
    <definedName name="xhn" localSheetId="3">#REF!</definedName>
    <definedName name="xhn" localSheetId="0">#REF!</definedName>
    <definedName name="xhn">#REF!</definedName>
    <definedName name="xig" localSheetId="3">#REF!</definedName>
    <definedName name="xig" localSheetId="0">#REF!</definedName>
    <definedName name="xig">#REF!</definedName>
    <definedName name="xig1" localSheetId="3">#REF!</definedName>
    <definedName name="xig1" localSheetId="0">#REF!</definedName>
    <definedName name="xig1">#REF!</definedName>
    <definedName name="xig1p" localSheetId="3">#REF!</definedName>
    <definedName name="xig1p" localSheetId="0">#REF!</definedName>
    <definedName name="xig1p">#REF!</definedName>
    <definedName name="xig3p" localSheetId="3">#REF!</definedName>
    <definedName name="xig3p" localSheetId="0">#REF!</definedName>
    <definedName name="xig3p">#REF!</definedName>
    <definedName name="XIGnc" localSheetId="3">#REF!</definedName>
    <definedName name="XIGnc" localSheetId="0">#REF!</definedName>
    <definedName name="XIGnc">#REF!</definedName>
    <definedName name="XIGvc" localSheetId="3">#REF!</definedName>
    <definedName name="XIGvc" localSheetId="0">#REF!</definedName>
    <definedName name="XIGvc">#REF!</definedName>
    <definedName name="XIGvl" localSheetId="3">#REF!</definedName>
    <definedName name="XIGvl" localSheetId="0">#REF!</definedName>
    <definedName name="XIGvl">#REF!</definedName>
    <definedName name="ximang" localSheetId="3">#REF!</definedName>
    <definedName name="ximang" localSheetId="0">#REF!</definedName>
    <definedName name="ximang">#REF!</definedName>
    <definedName name="xin" localSheetId="3">#REF!</definedName>
    <definedName name="xin" localSheetId="0">#REF!</definedName>
    <definedName name="xin">#REF!</definedName>
    <definedName name="xin190" localSheetId="3">#REF!</definedName>
    <definedName name="xin190" localSheetId="0">#REF!</definedName>
    <definedName name="xin190">#REF!</definedName>
    <definedName name="xin1903p" localSheetId="3">#REF!</definedName>
    <definedName name="xin1903p" localSheetId="0">#REF!</definedName>
    <definedName name="xin1903p">#REF!</definedName>
    <definedName name="xin3p" localSheetId="3">#REF!</definedName>
    <definedName name="xin3p" localSheetId="0">#REF!</definedName>
    <definedName name="xin3p">#REF!</definedName>
    <definedName name="xind" localSheetId="3">#REF!</definedName>
    <definedName name="xind" localSheetId="0">#REF!</definedName>
    <definedName name="xind">#REF!</definedName>
    <definedName name="xind1p" localSheetId="3">#REF!</definedName>
    <definedName name="xind1p" localSheetId="0">#REF!</definedName>
    <definedName name="xind1p">#REF!</definedName>
    <definedName name="xind3p" localSheetId="3">#REF!</definedName>
    <definedName name="xind3p" localSheetId="0">#REF!</definedName>
    <definedName name="xind3p">#REF!</definedName>
    <definedName name="xindnc1p" localSheetId="3">#REF!</definedName>
    <definedName name="xindnc1p" localSheetId="0">#REF!</definedName>
    <definedName name="xindnc1p">#REF!</definedName>
    <definedName name="xindvl1p" localSheetId="3">#REF!</definedName>
    <definedName name="xindvl1p" localSheetId="0">#REF!</definedName>
    <definedName name="xindvl1p">#REF!</definedName>
    <definedName name="xing1p" localSheetId="3">#REF!</definedName>
    <definedName name="xing1p" localSheetId="0">#REF!</definedName>
    <definedName name="xing1p">#REF!</definedName>
    <definedName name="xingnc1p" localSheetId="3">#REF!</definedName>
    <definedName name="xingnc1p" localSheetId="0">#REF!</definedName>
    <definedName name="xingnc1p">#REF!</definedName>
    <definedName name="xingvl1p" localSheetId="3">#REF!</definedName>
    <definedName name="xingvl1p" localSheetId="0">#REF!</definedName>
    <definedName name="xingvl1p">#REF!</definedName>
    <definedName name="XINnc" localSheetId="3">#REF!</definedName>
    <definedName name="XINnc" localSheetId="0">#REF!</definedName>
    <definedName name="XINnc">#REF!</definedName>
    <definedName name="xint1p" localSheetId="3">#REF!</definedName>
    <definedName name="xint1p" localSheetId="0">#REF!</definedName>
    <definedName name="xint1p">#REF!</definedName>
    <definedName name="XINvc" localSheetId="3">#REF!</definedName>
    <definedName name="XINvc" localSheetId="0">#REF!</definedName>
    <definedName name="XINvc">#REF!</definedName>
    <definedName name="XINvl" localSheetId="3">#REF!</definedName>
    <definedName name="XINvl" localSheetId="0">#REF!</definedName>
    <definedName name="XINvl">#REF!</definedName>
    <definedName name="xit" localSheetId="3">#REF!</definedName>
    <definedName name="xit" localSheetId="0">#REF!</definedName>
    <definedName name="xit">#REF!</definedName>
    <definedName name="xit1" localSheetId="3">#REF!</definedName>
    <definedName name="xit1" localSheetId="0">#REF!</definedName>
    <definedName name="xit1">#REF!</definedName>
    <definedName name="xit1p" localSheetId="3">#REF!</definedName>
    <definedName name="xit1p" localSheetId="0">#REF!</definedName>
    <definedName name="xit1p">#REF!</definedName>
    <definedName name="xit23p">#REF!</definedName>
    <definedName name="xit3p" localSheetId="3">#REF!</definedName>
    <definedName name="xit3p" localSheetId="0">#REF!</definedName>
    <definedName name="xit3p">#REF!</definedName>
    <definedName name="XITnc" localSheetId="3">#REF!</definedName>
    <definedName name="XITnc" localSheetId="0">#REF!</definedName>
    <definedName name="XITnc">#REF!</definedName>
    <definedName name="XITvc" localSheetId="3">#REF!</definedName>
    <definedName name="XITvc" localSheetId="0">#REF!</definedName>
    <definedName name="XITvc">#REF!</definedName>
    <definedName name="XITvl" localSheetId="3">#REF!</definedName>
    <definedName name="XITvl" localSheetId="0">#REF!</definedName>
    <definedName name="XITvl">#REF!</definedName>
    <definedName name="xk0.6" localSheetId="3">#REF!</definedName>
    <definedName name="xk0.6" localSheetId="0">#REF!</definedName>
    <definedName name="xk0.6">#REF!</definedName>
    <definedName name="xk1.3" localSheetId="3">#REF!</definedName>
    <definedName name="xk1.3" localSheetId="0">#REF!</definedName>
    <definedName name="xk1.3">#REF!</definedName>
    <definedName name="xk1.5" localSheetId="3">#REF!</definedName>
    <definedName name="xk1.5" localSheetId="0">#REF!</definedName>
    <definedName name="xk1.5">#REF!</definedName>
    <definedName name="xld1.4" localSheetId="3">#REF!</definedName>
    <definedName name="xld1.4" localSheetId="0">#REF!</definedName>
    <definedName name="xld1.4">#REF!</definedName>
    <definedName name="xlk1.4" localSheetId="3">#REF!</definedName>
    <definedName name="xlk1.4" localSheetId="0">#REF!</definedName>
    <definedName name="xlk1.4">#REF!</definedName>
    <definedName name="xmcax" localSheetId="3">#REF!</definedName>
    <definedName name="xmcax" localSheetId="0">#REF!</definedName>
    <definedName name="xmcax">#REF!</definedName>
    <definedName name="xn" localSheetId="3">#REF!</definedName>
    <definedName name="xn" localSheetId="0">#REF!</definedName>
    <definedName name="xn">#REF!</definedName>
    <definedName name="xx" localSheetId="3">#REF!</definedName>
    <definedName name="xx" localSheetId="0">#REF!</definedName>
    <definedName name="xx">#REF!</definedName>
    <definedName name="y" localSheetId="3">#REF!</definedName>
    <definedName name="y" localSheetId="0">#REF!</definedName>
    <definedName name="y">#REF!</definedName>
    <definedName name="z" localSheetId="3">#REF!</definedName>
    <definedName name="z" localSheetId="0">#REF!</definedName>
    <definedName name="z">#REF!</definedName>
    <definedName name="ZXD" localSheetId="3">#REF!</definedName>
    <definedName name="ZXD" localSheetId="0">#REF!</definedName>
    <definedName name="ZXD">#REF!</definedName>
    <definedName name="ZYX" localSheetId="3">#REF!</definedName>
    <definedName name="ZYX" localSheetId="0">#REF!</definedName>
    <definedName name="ZYX">#REF!</definedName>
    <definedName name="ZZZ" localSheetId="3">#REF!</definedName>
    <definedName name="ZZZ" localSheetId="0">#REF!</definedName>
    <definedName name="ZZZ">#REF!</definedName>
  </definedNames>
  <calcPr calcId="144525"/>
</workbook>
</file>

<file path=xl/calcChain.xml><?xml version="1.0" encoding="utf-8"?>
<calcChain xmlns="http://schemas.openxmlformats.org/spreadsheetml/2006/main">
  <c r="H32" i="51" l="1"/>
  <c r="H30" i="51"/>
  <c r="H28" i="51" s="1"/>
  <c r="F7" i="47"/>
  <c r="E7" i="47"/>
  <c r="D7" i="47"/>
  <c r="C7" i="47"/>
  <c r="C8" i="47"/>
  <c r="C9" i="47"/>
  <c r="F9" i="47"/>
  <c r="E9" i="47"/>
  <c r="D9" i="47"/>
  <c r="C26" i="47"/>
  <c r="C25" i="47"/>
  <c r="C23" i="47"/>
  <c r="C22" i="47"/>
  <c r="C20" i="47"/>
  <c r="C18" i="47"/>
  <c r="C16" i="47"/>
  <c r="C14" i="47"/>
  <c r="C12" i="47"/>
  <c r="C11" i="47"/>
  <c r="F24" i="47"/>
  <c r="F21" i="47"/>
  <c r="F19" i="47"/>
  <c r="F17" i="47"/>
  <c r="F16" i="47"/>
  <c r="F15" i="47"/>
  <c r="F13" i="47"/>
  <c r="F10" i="47"/>
  <c r="E24" i="47"/>
  <c r="E21" i="47"/>
  <c r="E19" i="47"/>
  <c r="E17" i="47"/>
  <c r="E16" i="47"/>
  <c r="E15" i="47" s="1"/>
  <c r="E13" i="47"/>
  <c r="E10" i="47"/>
  <c r="G10" i="44" l="1"/>
  <c r="C21" i="47" l="1"/>
  <c r="D21" i="47"/>
  <c r="C10" i="47" l="1"/>
  <c r="D10" i="47"/>
  <c r="C24" i="47"/>
  <c r="C19" i="47"/>
  <c r="C17" i="47"/>
  <c r="C15" i="47"/>
  <c r="C13" i="47"/>
  <c r="D13" i="47"/>
  <c r="D24" i="47"/>
  <c r="D19" i="47"/>
  <c r="D17" i="47"/>
  <c r="D16" i="47"/>
  <c r="D15" i="47" l="1"/>
  <c r="I26" i="44"/>
  <c r="H26" i="44"/>
  <c r="G26" i="44"/>
  <c r="I10" i="44"/>
  <c r="H10" i="44"/>
  <c r="K43" i="51" l="1"/>
  <c r="K42" i="51"/>
  <c r="J44" i="51"/>
  <c r="I44" i="51"/>
  <c r="H44" i="51"/>
  <c r="K44" i="51" s="1"/>
  <c r="I22" i="44" l="1"/>
  <c r="H22" i="44"/>
  <c r="G22" i="44"/>
  <c r="G12" i="44" s="1"/>
  <c r="I42" i="44" l="1"/>
  <c r="H42" i="44"/>
  <c r="H14" i="51"/>
  <c r="H16" i="51" s="1"/>
  <c r="J14" i="51"/>
  <c r="J15" i="51" s="1"/>
  <c r="J23" i="51" s="1"/>
  <c r="J27" i="51" s="1"/>
  <c r="I14" i="51"/>
  <c r="I16" i="51" s="1"/>
  <c r="K40" i="51"/>
  <c r="I39" i="51"/>
  <c r="I38" i="51"/>
  <c r="J38" i="51" s="1"/>
  <c r="K38" i="51" s="1"/>
  <c r="I37" i="51"/>
  <c r="J37" i="51" s="1"/>
  <c r="I36" i="51"/>
  <c r="I35" i="51"/>
  <c r="J35" i="51" s="1"/>
  <c r="I34" i="51"/>
  <c r="J34" i="51" s="1"/>
  <c r="K34" i="51" s="1"/>
  <c r="I33" i="51"/>
  <c r="I31" i="51"/>
  <c r="K29" i="51"/>
  <c r="K25" i="51"/>
  <c r="J17" i="51"/>
  <c r="J18" i="51" s="1"/>
  <c r="J19" i="51" s="1"/>
  <c r="I17" i="51"/>
  <c r="H17" i="51"/>
  <c r="H18" i="51" s="1"/>
  <c r="M11" i="51"/>
  <c r="K11" i="51"/>
  <c r="K10" i="51"/>
  <c r="J9" i="51"/>
  <c r="I9" i="51"/>
  <c r="H9" i="51"/>
  <c r="G9" i="51"/>
  <c r="F9" i="51"/>
  <c r="E9" i="51"/>
  <c r="D9" i="51"/>
  <c r="I32" i="51" l="1"/>
  <c r="I30" i="51" s="1"/>
  <c r="I28" i="51" s="1"/>
  <c r="I15" i="51"/>
  <c r="I23" i="51" s="1"/>
  <c r="I27" i="51" s="1"/>
  <c r="I13" i="51"/>
  <c r="H15" i="51"/>
  <c r="H23" i="51" s="1"/>
  <c r="H13" i="51"/>
  <c r="J21" i="51"/>
  <c r="J20" i="51"/>
  <c r="H19" i="51"/>
  <c r="I18" i="51"/>
  <c r="I19" i="51" s="1"/>
  <c r="J16" i="51"/>
  <c r="J13" i="51"/>
  <c r="K14" i="51"/>
  <c r="K9" i="51"/>
  <c r="K35" i="51"/>
  <c r="J39" i="51"/>
  <c r="K39" i="51" s="1"/>
  <c r="K17" i="51"/>
  <c r="J33" i="51"/>
  <c r="J31" i="51"/>
  <c r="J36" i="51"/>
  <c r="K36" i="51" s="1"/>
  <c r="K37" i="51"/>
  <c r="K33" i="51" l="1"/>
  <c r="K32" i="51" s="1"/>
  <c r="J32" i="51"/>
  <c r="J30" i="51"/>
  <c r="J28" i="51" s="1"/>
  <c r="J24" i="51"/>
  <c r="J22" i="51" s="1"/>
  <c r="K15" i="51"/>
  <c r="K23" i="51" s="1"/>
  <c r="H27" i="51"/>
  <c r="I26" i="51"/>
  <c r="K13" i="51"/>
  <c r="K16" i="51"/>
  <c r="I20" i="51"/>
  <c r="I21" i="51"/>
  <c r="K18" i="51"/>
  <c r="H21" i="51"/>
  <c r="H20" i="51"/>
  <c r="H24" i="51" s="1"/>
  <c r="K19" i="51"/>
  <c r="K31" i="51"/>
  <c r="K30" i="51" s="1"/>
  <c r="K28" i="51" s="1"/>
  <c r="I24" i="51" l="1"/>
  <c r="I22" i="51" s="1"/>
  <c r="J26" i="51"/>
  <c r="K27" i="51"/>
  <c r="H26" i="51"/>
  <c r="K21" i="51"/>
  <c r="K20" i="51"/>
  <c r="M78" i="43"/>
  <c r="M77" i="43"/>
  <c r="K77" i="43"/>
  <c r="L77" i="43" s="1"/>
  <c r="D9" i="43"/>
  <c r="G9" i="43"/>
  <c r="K26" i="51" l="1"/>
  <c r="K24" i="51"/>
  <c r="K22" i="51" s="1"/>
  <c r="H22" i="51"/>
  <c r="I76" i="43"/>
  <c r="J76" i="43" s="1"/>
  <c r="J84" i="43"/>
  <c r="I84" i="43"/>
  <c r="H84" i="43"/>
  <c r="E28" i="44"/>
  <c r="F28" i="44"/>
  <c r="I28" i="44"/>
  <c r="H28" i="44"/>
  <c r="G11" i="44" l="1"/>
  <c r="H20" i="44"/>
  <c r="I20" i="44" l="1"/>
  <c r="H12" i="44"/>
  <c r="H11" i="44" s="1"/>
  <c r="I12" i="44" l="1"/>
  <c r="I11" i="44" s="1"/>
  <c r="I9" i="44" s="1"/>
  <c r="H9" i="44"/>
  <c r="G28" i="44" l="1"/>
  <c r="K7" i="43" l="1"/>
  <c r="G78" i="43"/>
  <c r="H9" i="43"/>
  <c r="E10" i="43"/>
  <c r="E9" i="43" s="1"/>
  <c r="I10" i="43"/>
  <c r="J10" i="43" s="1"/>
  <c r="I24" i="43"/>
  <c r="J24" i="43" s="1"/>
  <c r="I36" i="43"/>
  <c r="J36" i="43" s="1"/>
  <c r="I42" i="43"/>
  <c r="J42" i="43" s="1"/>
  <c r="I44" i="43"/>
  <c r="J44" i="43" s="1"/>
  <c r="I45" i="43"/>
  <c r="J45" i="43" s="1"/>
  <c r="I46" i="43"/>
  <c r="J46" i="43" s="1"/>
  <c r="I49" i="43"/>
  <c r="J49" i="43" s="1"/>
  <c r="I56" i="43"/>
  <c r="J56" i="43" s="1"/>
  <c r="F60" i="43"/>
  <c r="F9" i="43" s="1"/>
  <c r="I67" i="43"/>
  <c r="J67" i="43" s="1"/>
  <c r="I69" i="43"/>
  <c r="J69" i="43" s="1"/>
  <c r="I74" i="43"/>
  <c r="J74" i="43" s="1"/>
  <c r="L74" i="43"/>
  <c r="I75" i="43"/>
  <c r="J75" i="43" s="1"/>
  <c r="K75" i="43"/>
  <c r="I77" i="43"/>
  <c r="J77" i="43" s="1"/>
  <c r="H78" i="43" l="1"/>
  <c r="L75" i="43"/>
  <c r="K9" i="43"/>
  <c r="L9" i="43" s="1"/>
  <c r="L10" i="43" s="1"/>
  <c r="K18" i="43"/>
  <c r="J9" i="43"/>
  <c r="K8" i="43"/>
  <c r="I9" i="43"/>
  <c r="I78" i="43" l="1"/>
  <c r="I79" i="43" s="1"/>
  <c r="J78" i="43"/>
  <c r="J79" i="43" s="1"/>
  <c r="K10" i="43"/>
  <c r="D12" i="44" l="1"/>
  <c r="D24" i="44"/>
  <c r="E24" i="44"/>
  <c r="E11" i="44" s="1"/>
  <c r="D11" i="44" l="1"/>
</calcChain>
</file>

<file path=xl/sharedStrings.xml><?xml version="1.0" encoding="utf-8"?>
<sst xmlns="http://schemas.openxmlformats.org/spreadsheetml/2006/main" count="298" uniqueCount="198">
  <si>
    <t>NỘI DUNG</t>
  </si>
  <si>
    <t>A</t>
  </si>
  <si>
    <t>I</t>
  </si>
  <si>
    <t>Thuế thu nhập cá nhân</t>
  </si>
  <si>
    <t>Thuế sử dụng đất nông nghiệp</t>
  </si>
  <si>
    <t>Thuế sử dụng đất phi nông nghiệp</t>
  </si>
  <si>
    <t>II</t>
  </si>
  <si>
    <t>B</t>
  </si>
  <si>
    <t>C</t>
  </si>
  <si>
    <t>Trong đó:</t>
  </si>
  <si>
    <t>III</t>
  </si>
  <si>
    <t>Chi thường xuyên</t>
  </si>
  <si>
    <t>Chi bổ sung quỹ dự trữ tài chính</t>
  </si>
  <si>
    <t>Dự phòng ngân sách</t>
  </si>
  <si>
    <t>BỘI CHI NGÂN SÁCH ĐỊA PHƯƠNG</t>
  </si>
  <si>
    <t>D</t>
  </si>
  <si>
    <t>Thuế bảo vệ môi trường</t>
  </si>
  <si>
    <t xml:space="preserve">Lệ phí trước bạ </t>
  </si>
  <si>
    <t>a</t>
  </si>
  <si>
    <t>b</t>
  </si>
  <si>
    <t>Đơn vị: Triệu đồng</t>
  </si>
  <si>
    <t xml:space="preserve">                 - Giấy phép do Ủy ban nhân dân cấp tỉnh cấp</t>
  </si>
  <si>
    <t>Trong đó: - Giấy phép do Trung ương cấp</t>
  </si>
  <si>
    <t xml:space="preserve">                - Do địa phương xử lý</t>
  </si>
  <si>
    <t>Trong đó: - Do trung ương xử lý</t>
  </si>
  <si>
    <t xml:space="preserve">                - Do địa phương</t>
  </si>
  <si>
    <t>Trong đó: - Do trung ương</t>
  </si>
  <si>
    <t xml:space="preserve">                - Thuộc thẩm quyền giao của địa phương</t>
  </si>
  <si>
    <t>Trong đó: - Thuộc thẩm quyền giao của trung ương</t>
  </si>
  <si>
    <t xml:space="preserve">                - Thu do cơ quan, tổ chức, đơn vị thuộc địa phương quản lý</t>
  </si>
  <si>
    <t>Trong đó: - Thu do cơ quan, tổ chức, đơn vị thuộc Trung ương quản lý</t>
  </si>
  <si>
    <t>Trong đó: phí bảo vệ môi trường đối với khai thác khoáng sản</t>
  </si>
  <si>
    <t xml:space="preserve">                 - Phí, lệ phí do cơ quan nhà nước địa phương thu</t>
  </si>
  <si>
    <t>Bao gồm: - Phí, lệ phí do cơ quan nhà nước trung ương thu</t>
  </si>
  <si>
    <t xml:space="preserve">                 - Thu từ hàng hóa sản xuất trong nước</t>
  </si>
  <si>
    <t>Trong đó: - Thu từ hàng hóa nhập khẩu</t>
  </si>
  <si>
    <t>- Thuế tài nguyên</t>
  </si>
  <si>
    <t>Trong đó: Thu từ cơ sở kinh doanh nhập khẩu tiếp tục bán ra trong nước</t>
  </si>
  <si>
    <t xml:space="preserve">- Thuế tiêu thụ đặc biệt </t>
  </si>
  <si>
    <t>- Thuế thu nhập doanh nghiệp</t>
  </si>
  <si>
    <t>- Thuế giá trị gia tăng</t>
  </si>
  <si>
    <t>Trong đó: Thu từ hoạt động thăm dò và khai thác dầu, khí</t>
  </si>
  <si>
    <t>- Tiền thuê mặt đất, mặt nước</t>
  </si>
  <si>
    <t>Trong đó: Thuế tài nguyên dầu, khí</t>
  </si>
  <si>
    <t>Trong đó: - Thu từ cơ sở kinh doanh nhập khẩu tiếp tục bán ra trong nước</t>
  </si>
  <si>
    <t>- Thu từ khí thiên nhiên</t>
  </si>
  <si>
    <t>Trong đó: Thu từ hoạt động thăm dò, khai thác dầu khí</t>
  </si>
  <si>
    <t>Thực hiện năm … (n-2)</t>
  </si>
  <si>
    <t>STT</t>
  </si>
  <si>
    <t>Dự toán năm n-1</t>
  </si>
  <si>
    <t>CHI CÂN ĐỐI NGÂN SÁCH ĐỊA PHƯƠNG</t>
  </si>
  <si>
    <t>Chi đầu tư phát triển</t>
  </si>
  <si>
    <t>Chi đầu tư XDCB vốn trong nước</t>
  </si>
  <si>
    <t>Chi đầu tư từ nguồn thu tiền sử dụng đất</t>
  </si>
  <si>
    <t>c</t>
  </si>
  <si>
    <t>Chi đầu tư từ nguồn thu xổ số kiến thiết</t>
  </si>
  <si>
    <t>d</t>
  </si>
  <si>
    <t>Chi đầu tư từ nguồn bội chi ngân sách địa phương</t>
  </si>
  <si>
    <t>Chi tạo nguồn cải cách tiền lương</t>
  </si>
  <si>
    <t>-</t>
  </si>
  <si>
    <t>Trong đó: - Thu khác ngân sách trung ương</t>
  </si>
  <si>
    <t>DỰ TOÁN HĐND cấp tỉnh quyết định</t>
  </si>
  <si>
    <t>DỰ TOÁN TTgCP giao</t>
  </si>
  <si>
    <t xml:space="preserve">ĐÁNH GIÁ THỰC HIỆN </t>
  </si>
  <si>
    <t>DỰ KIẾN 03 NĂM KẾ HOẠCH</t>
  </si>
  <si>
    <t>THU NỘI ĐỊA</t>
  </si>
  <si>
    <t>Thu từ khu vực doanh nghiệp nhà nước do địa phương quản lý</t>
  </si>
  <si>
    <t>Thu từ khu vực doanh nghiệp có vốn đầu tư nước ngoài</t>
  </si>
  <si>
    <t>Thu từ khu vực kinh tế ngoài quốc doanh</t>
  </si>
  <si>
    <t>Phí, lệ phí</t>
  </si>
  <si>
    <t>Tiền sử dụng đất</t>
  </si>
  <si>
    <t>Thu tiền thuê đất, mặt nước</t>
  </si>
  <si>
    <t>Thu tiền sử dụng khu vực biển</t>
  </si>
  <si>
    <t>THU TỪ HOẠT ĐỘNG XUẤT, NHẬP KHẨU</t>
  </si>
  <si>
    <t>Thu cổ tức và lợi nhuận sau thuế (địa phương hưởng 100%)</t>
  </si>
  <si>
    <t>Thu từ quỹ đất công ích và thu hoa lợi công sản khác</t>
  </si>
  <si>
    <t>Thu tiền cấp quyền khai thác khoáng sản</t>
  </si>
  <si>
    <t>Thu khác ngân sách</t>
  </si>
  <si>
    <t>Thu tiền cho thuê và bán nhà ở thuộc sở hữu nhà nước</t>
  </si>
  <si>
    <t>Thu từ tài sản được xác lập quyền sở hữu của nhà nước</t>
  </si>
  <si>
    <t>Thu từ bán tài sản nhà nước</t>
  </si>
  <si>
    <t>Thu từ khu vực doanh nghiệp nhà nước do Trung ương quản lý</t>
  </si>
  <si>
    <t>NĂM DỰ TOÁN 2018</t>
  </si>
  <si>
    <t>NĂM 2019</t>
  </si>
  <si>
    <t>NĂM 2020</t>
  </si>
  <si>
    <t>NĂM 2018</t>
  </si>
  <si>
    <t>NĂM 2017</t>
  </si>
  <si>
    <t>Thu cố định tại xã</t>
  </si>
  <si>
    <t>Bộ Tài chính dự kiến giao</t>
  </si>
  <si>
    <t>Tỉnh dự kiến giao tăng thêm 10% thu ngân sách nội địa sau khi trừ tiền đất</t>
  </si>
  <si>
    <t>Chi chương trình MTQG</t>
  </si>
  <si>
    <t>Chính sách phát triển KTXH của tỉnh</t>
  </si>
  <si>
    <t>Chính sách nông nghiệp nghiệp nông thôn theo NQ32</t>
  </si>
  <si>
    <t>Đề án, chính sách lĩnh vực văn hóa, thể thao, du lịch</t>
  </si>
  <si>
    <t>Đề án, chính sách lĩnh vực giáo dục đào tạo</t>
  </si>
  <si>
    <t>Đề án, chính sách lĩnh vực y tế</t>
  </si>
  <si>
    <t>Đề án, chính sách lĩnh vực khoa học và công nghệ</t>
  </si>
  <si>
    <t>Đề án, chính sách lĩnh vực đảm bảo xã hội</t>
  </si>
  <si>
    <t>Đề án, chính sách lĩnh vực kinh tế</t>
  </si>
  <si>
    <t>Đề án, chính sách lĩnh vực môi trường</t>
  </si>
  <si>
    <t>Chính sách phát triển KTXH của tỉnh trên một số lĩnh vực</t>
  </si>
  <si>
    <t>Các chính sách trung ương ban hành do địa phương đảm bảo nguồn vốn, các chính sách địa phương ban hành cho khối huyện xã</t>
  </si>
  <si>
    <t>Vốn ĐT XDCB nước ngoài</t>
  </si>
  <si>
    <t xml:space="preserve">Đầu tư có mục tiêu từ NSTW </t>
  </si>
  <si>
    <t>Hỗ trợ nhà ở cho người có công</t>
  </si>
  <si>
    <t>Nguồn Trái phiếu Chính phủ</t>
  </si>
  <si>
    <t>Tiền thuê đất 2 đô thị, địa bàn các xã nông thôn mới</t>
  </si>
  <si>
    <t>e</t>
  </si>
  <si>
    <t>f</t>
  </si>
  <si>
    <t>g</t>
  </si>
  <si>
    <t>h</t>
  </si>
  <si>
    <t>i</t>
  </si>
  <si>
    <t>Thu từ hoạt động xổ số kiến thiết</t>
  </si>
  <si>
    <t>CÁC KHOẢN THU ĐỂ LẠI CHI QUẢN LÝ QUA NSNN</t>
  </si>
  <si>
    <t>Tổng thu NSNN trên địa bàn (A+B+C)</t>
  </si>
  <si>
    <t xml:space="preserve">                * Thu NSĐP </t>
  </si>
  <si>
    <t>THU BỔ SUNG TỪ NGÂN SÁCH CẤP TRÊN</t>
  </si>
  <si>
    <t>E</t>
  </si>
  <si>
    <t>F</t>
  </si>
  <si>
    <t>THU VAY</t>
  </si>
  <si>
    <t>DỰ KIẾN THU CÁC NHIỆM VỤ CHƯA CHI CHUYỂN NGUỒN SANG NĂM SAU</t>
  </si>
  <si>
    <t>TỔNG THU NSĐP:</t>
  </si>
  <si>
    <t>DỰ TOÁN CHI CÂN ĐỐI NGÂN SÁCH ĐỊA PHƯƠNG GIAI ĐOẠN 03 NĂM 2018-2020</t>
  </si>
  <si>
    <t>NĂM 2019 (Thuế phí, thu khác ngân sách tăng 15%)</t>
  </si>
  <si>
    <t>NĂM 2020 (Thuế phí, thu khác ngân sách tăng 15%)</t>
  </si>
  <si>
    <t>Chia ra:    * Thu NSTW</t>
  </si>
  <si>
    <t>Chi các nhiệm vụ từ thu chuyển nguồn</t>
  </si>
  <si>
    <t>Chi trả nợ do chính quyền địa phương vay</t>
  </si>
  <si>
    <t>Mẫu biểu số 02</t>
  </si>
  <si>
    <t>Mẫu biểu số 01</t>
  </si>
  <si>
    <t>Tổng cộng</t>
  </si>
  <si>
    <t>Tỉnh dự kiến giao</t>
  </si>
  <si>
    <t>8=5+6+7</t>
  </si>
  <si>
    <r>
      <t>Thu ngân sách nội địa</t>
    </r>
    <r>
      <rPr>
        <sz val="14"/>
        <rFont val="Times New Roman"/>
        <family val="1"/>
      </rPr>
      <t xml:space="preserve"> (Bình quân tăng 15% mỗi năm)</t>
    </r>
  </si>
  <si>
    <t>Tiền sử dụng đất (Tỉnh giao mỗi năm tăng thêm 200 tỷ)</t>
  </si>
  <si>
    <t>Thuế, phí, thu khác ngân sách (Tỉnh giao tăng 15% mỗi năm)</t>
  </si>
  <si>
    <t>Nguồn tiết kiệm các khoản chi thường xuyên</t>
  </si>
  <si>
    <t>Nguồn tăng thu dự kiến theo chỉ tiêu giao thu</t>
  </si>
  <si>
    <t>Cân đối nguồn lực thực hiện giai đoạn 2018-2020</t>
  </si>
  <si>
    <t>Mẫu biểu số 03</t>
  </si>
  <si>
    <t>BỘI THU NGÂN SÁCH ĐỊA PHƯƠNG</t>
  </si>
  <si>
    <t>Tăng thu tiền sử dụng đất (Tỉnh, huyện, xã)</t>
  </si>
  <si>
    <t>Ngân sách tỉnh hưởng (khoảng 25%)</t>
  </si>
  <si>
    <t>Ngân sách huyện xã hưởng (khoảng 75%), được cân đối thực hiện chương trình MTQG xây dựng nông thôn mới</t>
  </si>
  <si>
    <t>50% thực hiện cải cách tiền lương theo quy định</t>
  </si>
  <si>
    <t>50% còn lại</t>
  </si>
  <si>
    <t>Nguồn tăng thu thuế, phí, thu khác ngân sách phần ngân sách tỉnh được hưởng</t>
  </si>
  <si>
    <t>Tăng thu tiền sử dụng đất phần ngân sách tỉnh hưởng</t>
  </si>
  <si>
    <t>Phân bổ nội dung chi từ tăng thu tiền sử dụng đất</t>
  </si>
  <si>
    <t>Phân bổ nội dung chi từ tăng thu thuế, phí, thu khác ngân sách; tiết kiệm chi thường xuyên và vay tín dụng</t>
  </si>
  <si>
    <t>Ngân sách tỉnh hưởng (khoảng 50%)</t>
  </si>
  <si>
    <t>Ngân sách huyện xã hưởng (khoảng 50%)</t>
  </si>
  <si>
    <t>Dự kiến tăng chi đầu tư một số dự án quan trọng</t>
  </si>
  <si>
    <t>k</t>
  </si>
  <si>
    <t>Dự kiến nội dung chi ngân sách từ nguồn tăng thu, tiết kiệm chi thường xuyên</t>
  </si>
  <si>
    <t>Nguồn tăng thu thuế, phí, thu khác ngân sách (cả ba cấp ngân sách tỉnh, huyện, xã)</t>
  </si>
  <si>
    <t>Dự kiến vay tín dụng</t>
  </si>
  <si>
    <t>Dự kiến trả nợ vay đến hạn, trả nợ vay các dự án ngoài nước</t>
  </si>
  <si>
    <t>Dự kiến vay tín dụng bố trí trả nợ vay</t>
  </si>
  <si>
    <t>Chênh lệch vay được sử dụng nguồn tăng thu, tiết kiệm chi (tại mục C) để thực hiện</t>
  </si>
  <si>
    <t>ĐVT: Triệu đồng</t>
  </si>
  <si>
    <t>TT</t>
  </si>
  <si>
    <t>Chỉ tiêu</t>
  </si>
  <si>
    <t>Dự toán năm 2018</t>
  </si>
  <si>
    <t>Sự nghiệp giáo dục đào tạo và dạy nghề</t>
  </si>
  <si>
    <t>Sự nghiệp y tế</t>
  </si>
  <si>
    <t>Sự nghiệp văn hóa, thể thao, du lịch</t>
  </si>
  <si>
    <t>Sự nghiệp khoa học công nghệ</t>
  </si>
  <si>
    <t>Sự nghiệp đảm bảo xã hội</t>
  </si>
  <si>
    <t>Sự nghiệp kinh tế</t>
  </si>
  <si>
    <t>Chính sách phát triển cụm công nghiệp (bao gồm hỗ trợ xử lý môi trường tại các cụm CN)</t>
  </si>
  <si>
    <t>Chi sự nghiệp môi trường</t>
  </si>
  <si>
    <t xml:space="preserve"> - Đề án bảo vệ môi trường</t>
  </si>
  <si>
    <t xml:space="preserve"> - Hỗ trợ xử lý môi trường khác</t>
  </si>
  <si>
    <t>TỔNG CỘNG:</t>
  </si>
  <si>
    <t>Chính sách hỗ trợ phát triển HTX</t>
  </si>
  <si>
    <t>Mẫu biểu số 04</t>
  </si>
  <si>
    <t>Các chính sách thuộc lĩnh vực giáo dục (CS Phát triển ngành GD-ĐT 15 tỷ; CS Trường chuyên và các trường THPT 4 tỷ; ĐA ngoại ngữ 15 tỷ; Sáp nhập trường 23 tỷ)</t>
  </si>
  <si>
    <t>Các chính sách về Đào tạo do tỉnh ban hành: Chính sách phát triển đại học, chính sách đào tạo nghề v.v.. (phân bổ sau)</t>
  </si>
  <si>
    <t>Các đề án, chính sách thược lĩnh vực Y tế:  (ĐA Chăm sóc SK nhân dân 30 tỷ; CS Dân số 10 tỷ; DA kiểm soát mất cân bằng giới tính 1 tỷ; CT phòng, chống HIV 3 tỷ; DA phát triển kỹ thuật cao, chuyên sâu tại BVĐK tỉnh 25  ĐA tăng cường năng lực hệ thống tuyến xã 5 tỷ; Quỹ khám bệnh người nghèo 8 tỷ; KH chăm sóc SK người cao tuổi 1 tỷ)</t>
  </si>
  <si>
    <t>Các đề án, chính sách lĩnh vực văn hóa (Tăng cường thiết chế VH 10 tỷ; Phát triển du lịch 15 tỷ; Phát triển thể thao thành tích cao 10 tỷ; bảo tồn, phát huy dân ca Ví, dặm 2 tỷ; trùng tu di tích 10 tỷ)</t>
  </si>
  <si>
    <t>Các chính sách KHCN (ĐA Phát triển thị trường KHCN 5 tỷ; ĐA Hỗ trợ phát triển tài sản trí tuệ 5 tỷ)</t>
  </si>
  <si>
    <t>Các chính sách ngành Lao đông TB&amp;XH (Hỗ trợ TE mổ tim theo QĐ 55a 2 tỷ; CS giảm nghèo bền vững 30 tỷ; CS đào tạo trình độ sơ cấp và dưới 3 tháng 3 tỷ)</t>
  </si>
  <si>
    <t>Dự toán năm 2019</t>
  </si>
  <si>
    <t>Dự toán năm 2020</t>
  </si>
  <si>
    <t>Tổng giai đoạn 2018-2020</t>
  </si>
  <si>
    <t>*</t>
  </si>
  <si>
    <t>Chính sách nông nghiệp nông thôn, nông thôn mới</t>
  </si>
  <si>
    <t>Cơ chế chính sách phát triển KT-XH của tỉnh trên các lĩnh vực</t>
  </si>
  <si>
    <t>Dự kiến nguồn tăng thu ngân sách, tiết kiệm chi thường xuyên</t>
  </si>
  <si>
    <t>Các cơ chế chính sách phát triển KT-XH của tỉnh trên các lĩnh vực</t>
  </si>
  <si>
    <t>Bộ Tài chính giao</t>
  </si>
  <si>
    <t>Dự kiến tăng chi đầu tư một số dự án quan trọng (Được phân bổ cho các nhiệm vụ chi cụ thể trên cơ sở số tăng thu ngân sách và tiết kiệm chi thực có)</t>
  </si>
  <si>
    <t>ỦY BAN NHÂN DÂN TỈNH</t>
  </si>
  <si>
    <t>BIỂU TỔNG HỢP DỰ TOÁN THU NGÂN SÁCH NHÀ NƯỚC NĂM GIAI ĐOẠN 2017-2020</t>
  </si>
  <si>
    <t>(Ban hành kèm theo Kế hoạch số 409/KH-UBND ngày  08  tháng 12 năm 2017 của UBND tỉnh)</t>
  </si>
  <si>
    <t>CÂN ĐỐI NGUỒN LỰC BỐ TRÍ TRẢ NỢ VAY, THỰC HIỆN CÁC CƠ CHẾ CHÍNH SÁCH 
VÀ ĐẦU TƯ MỘT SỐ DỰ ÁN QUAN TRỌNG GIAI ĐOẠN 2018 - 2020</t>
  </si>
  <si>
    <t>DỰ KIẾN CHI CÁC ĐỀ ÁN CHÍNH SÁCH GIAI ĐOẠN 2018 - 2020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</si>
</sst>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57">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 _₫_-;\-* #,##0\ _₫_-;_-* &quot;-&quot;\ _₫_-;_-@_-"/>
    <numFmt numFmtId="165" formatCode="_-* #,##0.00\ _₫_-;\-* #,##0.00\ _₫_-;_-* &quot;-&quot;??\ _₫_-;_-@_-"/>
    <numFmt numFmtId="166" formatCode="#,##0\ _₫"/>
    <numFmt numFmtId="167" formatCode="#,##0;[Red]\-#,##0\ \ ;&quot;&quot;;@"/>
    <numFmt numFmtId="168" formatCode="_-&quot;€&quot;* #,##0_-;\-&quot;€&quot;* #,##0_-;_-&quot;€&quot;* &quot;-&quot;_-;_-@_-"/>
    <numFmt numFmtId="169" formatCode="&quot;\&quot;#,##0.00;[Red]&quot;\&quot;&quot;\&quot;&quot;\&quot;&quot;\&quot;&quot;\&quot;&quot;\&quot;\-#,##0.00"/>
    <numFmt numFmtId="170" formatCode="&quot;\&quot;#,##0;[Red]&quot;\&quot;&quot;\&quot;\-#,##0"/>
    <numFmt numFmtId="171" formatCode="_-* #,##0_-;\-* #,##0_-;_-* &quot;-&quot;_-;_-@_-"/>
    <numFmt numFmtId="172" formatCode="_-* #,##0.00_-;\-* #,##0.00_-;_-* &quot;-&quot;??_-;_-@_-"/>
    <numFmt numFmtId="173" formatCode="_-* #,##0\ &quot;€&quot;_-;\-* #,##0\ &quot;€&quot;_-;_-* &quot;-&quot;\ &quot;€&quot;_-;_-@_-"/>
    <numFmt numFmtId="174" formatCode="_-* #,##0\ _F_-;\-* #,##0\ _F_-;_-* &quot;-&quot;\ _F_-;_-@_-"/>
    <numFmt numFmtId="175" formatCode="_ &quot;\&quot;* #,##0_ ;_ &quot;\&quot;* \-#,##0_ ;_ &quot;\&quot;* &quot;-&quot;_ ;_ @_ "/>
    <numFmt numFmtId="176" formatCode="_ &quot;\&quot;* #,##0.00_ ;_ &quot;\&quot;* \-#,##0.00_ ;_ &quot;\&quot;* &quot;-&quot;??_ ;_ @_ "/>
    <numFmt numFmtId="177" formatCode="_ * #,##0_ ;_ * \-#,##0_ ;_ * &quot;-&quot;_ ;_ @_ "/>
    <numFmt numFmtId="178" formatCode="_ * #,##0.00_ ;_ * \-#,##0.00_ ;_ * &quot;-&quot;??_ ;_ @_ "/>
    <numFmt numFmtId="179" formatCode="0.000"/>
    <numFmt numFmtId="180" formatCode="#,##0.0_);\(#,##0.0\)"/>
    <numFmt numFmtId="181" formatCode="_(* #,##0.0000_);_(* \(#,##0.0000\);_(* &quot;-&quot;??_);_(@_)"/>
    <numFmt numFmtId="182" formatCode="0.0%;[Red]\(0.0%\)"/>
    <numFmt numFmtId="183" formatCode="_ * #,##0.00_)&quot;£&quot;_ ;_ * \(#,##0.00\)&quot;£&quot;_ ;_ * &quot;-&quot;??_)&quot;£&quot;_ ;_ @_ "/>
    <numFmt numFmtId="184" formatCode="_-&quot;$&quot;* #,##0.00_-;\-&quot;$&quot;* #,##0.00_-;_-&quot;$&quot;* &quot;-&quot;??_-;_-@_-"/>
    <numFmt numFmtId="185" formatCode="0.0%;\(0.0%\)"/>
    <numFmt numFmtId="186" formatCode="0.000_)"/>
    <numFmt numFmtId="187" formatCode="_-* #,##0.00\ _V_N_D_-;\-* #,##0.00\ _V_N_D_-;_-* &quot;-&quot;??\ _V_N_D_-;_-@_-"/>
    <numFmt numFmtId="188" formatCode="&quot;C&quot;#,##0.00_);\(&quot;C&quot;#,##0.00\)"/>
    <numFmt numFmtId="189" formatCode="_ &quot;\&quot;* #,##0.00_ ;_ &quot;\&quot;* &quot;\&quot;&quot;\&quot;&quot;\&quot;&quot;\&quot;&quot;\&quot;&quot;\&quot;&quot;\&quot;&quot;\&quot;&quot;\&quot;\-#,##0.00_ ;_ &quot;\&quot;* &quot;-&quot;??_ ;_ @_ "/>
    <numFmt numFmtId="190" formatCode="&quot;C&quot;#,##0_);\(&quot;C&quot;#,##0\)"/>
    <numFmt numFmtId="191" formatCode="_(* #,##0_);_(* \(#,##0\);_(* &quot;-&quot;??_);_(@_)"/>
    <numFmt numFmtId="192" formatCode="&quot;$&quot;\ \ \ \ #,##0_);\(&quot;$&quot;\ \ \ #,##0\)"/>
    <numFmt numFmtId="193" formatCode="&quot;$&quot;\ \ \ \ \ #,##0_);\(&quot;$&quot;\ \ \ \ \ #,##0\)"/>
    <numFmt numFmtId="194" formatCode="&quot;C&quot;#,##0_);[Red]\(&quot;C&quot;#,##0\)"/>
    <numFmt numFmtId="195" formatCode="_-[$€-2]* #,##0.00_-;\-[$€-2]* #,##0.00_-;_-[$€-2]* &quot;-&quot;??_-"/>
    <numFmt numFmtId="196" formatCode="#,###;\-#,###;&quot;&quot;;_(@_)"/>
    <numFmt numFmtId="197" formatCode="#,##0_ ;[Red]\-#,##0\ "/>
    <numFmt numFmtId="198" formatCode="#,##0\ &quot;$&quot;_);[Red]\(#,##0\ &quot;$&quot;\)"/>
    <numFmt numFmtId="199" formatCode="&quot;$&quot;###,0&quot;.&quot;00_);[Red]\(&quot;$&quot;###,0&quot;.&quot;00\)"/>
    <numFmt numFmtId="200" formatCode="&quot;\&quot;#,##0;[Red]\-&quot;\&quot;#,##0"/>
    <numFmt numFmtId="201" formatCode="&quot;\&quot;#,##0.00;\-&quot;\&quot;#,##0.00"/>
    <numFmt numFmtId="202" formatCode="#,##0.000_);\(#,##0.000\)"/>
    <numFmt numFmtId="203" formatCode="#,##0.00\ &quot;F&quot;;[Red]\-#,##0.00\ &quot;F&quot;"/>
    <numFmt numFmtId="204" formatCode="#,##0\ &quot;F&quot;;\-#,##0\ &quot;F&quot;"/>
    <numFmt numFmtId="205" formatCode="#,##0\ &quot;F&quot;;[Red]\-#,##0\ &quot;F&quot;"/>
    <numFmt numFmtId="206" formatCode="_-* #,##0\ &quot;F&quot;_-;\-* #,##0\ &quot;F&quot;_-;_-* &quot;-&quot;\ &quot;F&quot;_-;_-@_-"/>
    <numFmt numFmtId="207" formatCode="0.000\ "/>
    <numFmt numFmtId="208" formatCode="#,##0\ &quot;Lt&quot;;[Red]\-#,##0\ &quot;Lt&quot;"/>
    <numFmt numFmtId="209" formatCode="#,##0.00\ &quot;F&quot;;\-#,##0.00\ &quot;F&quot;"/>
    <numFmt numFmtId="210" formatCode="_-* #,##0\ &quot;DM&quot;_-;\-* #,##0\ &quot;DM&quot;_-;_-* &quot;-&quot;\ &quot;DM&quot;_-;_-@_-"/>
    <numFmt numFmtId="211" formatCode="_-* #,##0.00\ &quot;DM&quot;_-;\-* #,##0.00\ &quot;DM&quot;_-;_-* &quot;-&quot;??\ &quot;DM&quot;_-;_-@_-"/>
    <numFmt numFmtId="212" formatCode="&quot;\&quot;#,##0.00;[Red]&quot;\&quot;\-#,##0.00"/>
    <numFmt numFmtId="213" formatCode="&quot;\&quot;#,##0;[Red]&quot;\&quot;\-#,##0"/>
    <numFmt numFmtId="214" formatCode="_-&quot;$&quot;* #,##0_-;\-&quot;$&quot;* #,##0_-;_-&quot;$&quot;* &quot;-&quot;_-;_-@_-"/>
  </numFmts>
  <fonts count="141">
    <font>
      <sz val="11"/>
      <color theme="1"/>
      <name val="Calibri"/>
      <family val="2"/>
      <charset val="163"/>
      <scheme val="minor"/>
    </font>
    <font>
      <sz val="11"/>
      <color theme="1"/>
      <name val="Calibri"/>
      <family val="2"/>
      <scheme val="minor"/>
    </font>
    <font>
      <sz val="12"/>
      <name val=".VnTime"/>
      <family val="2"/>
    </font>
    <font>
      <b/>
      <sz val="12"/>
      <name val="Times New Roman"/>
      <family val="1"/>
    </font>
    <font>
      <i/>
      <sz val="14"/>
      <name val="Times New Roman"/>
      <family val="1"/>
    </font>
    <font>
      <u/>
      <sz val="9"/>
      <name val=".VnCooperH"/>
      <family val="2"/>
    </font>
    <font>
      <b/>
      <sz val="10"/>
      <name val=".VnArialH"/>
      <family val="2"/>
    </font>
    <font>
      <b/>
      <sz val="14"/>
      <name val="Times New Roman"/>
      <family val="1"/>
    </font>
    <font>
      <sz val="12"/>
      <name val="Times New Roman"/>
      <family val="1"/>
    </font>
    <font>
      <b/>
      <sz val="14"/>
      <name val=".VnArial Narrow"/>
      <family val="2"/>
    </font>
    <font>
      <b/>
      <u/>
      <sz val="10"/>
      <name val=".VnArialH"/>
      <family val="2"/>
    </font>
    <font>
      <sz val="14"/>
      <name val="Times New Roman"/>
      <family val="1"/>
    </font>
    <font>
      <sz val="12"/>
      <name val="VNTime"/>
    </font>
    <font>
      <i/>
      <sz val="12"/>
      <name val="VNTime"/>
    </font>
    <font>
      <u/>
      <sz val="12"/>
      <name val="VnTime"/>
      <family val="2"/>
    </font>
    <font>
      <i/>
      <sz val="12"/>
      <name val="Times New Roman"/>
      <family val="1"/>
    </font>
    <font>
      <sz val="12"/>
      <name val="VNI-Times"/>
    </font>
    <font>
      <sz val="12"/>
      <name val="돋움체"/>
      <family val="3"/>
      <charset val="129"/>
    </font>
    <font>
      <sz val="10"/>
      <name val="Arial"/>
      <family val="2"/>
    </font>
    <font>
      <sz val="10"/>
      <name val="?? ??"/>
      <family val="1"/>
      <charset val="136"/>
    </font>
    <font>
      <sz val="14"/>
      <name val="??"/>
      <family val="3"/>
      <charset val="129"/>
    </font>
    <font>
      <sz val="12"/>
      <name val="????"/>
      <family val="1"/>
      <charset val="136"/>
    </font>
    <font>
      <sz val="12"/>
      <name val="Courier"/>
      <family val="3"/>
    </font>
    <font>
      <sz val="12"/>
      <name val="???"/>
      <family val="1"/>
      <charset val="129"/>
    </font>
    <font>
      <sz val="12"/>
      <name val="|??¢¥¢¬¨Ï"/>
      <family val="1"/>
      <charset val="129"/>
    </font>
    <font>
      <sz val="10"/>
      <name val="VNI-Times"/>
    </font>
    <font>
      <sz val="10"/>
      <name val="MS Sans Serif"/>
      <family val="2"/>
    </font>
    <font>
      <sz val="10"/>
      <color indexed="8"/>
      <name val="Arial"/>
      <family val="2"/>
    </font>
    <font>
      <sz val="10"/>
      <name val="Helv"/>
      <family val="2"/>
    </font>
    <font>
      <sz val="11"/>
      <name val="VNI-Aptima"/>
    </font>
    <font>
      <sz val="12"/>
      <name val="???"/>
    </font>
    <font>
      <sz val="9"/>
      <name val="‚l‚r –¾’©"/>
      <family val="1"/>
      <charset val="128"/>
    </font>
    <font>
      <sz val="14"/>
      <name val="VNTime"/>
    </font>
    <font>
      <b/>
      <u/>
      <sz val="14"/>
      <color indexed="8"/>
      <name val=".VnBook-AntiquaH"/>
      <family val="2"/>
    </font>
    <font>
      <sz val="12"/>
      <name val="¹ÙÅÁÃ¼"/>
      <family val="1"/>
    </font>
    <font>
      <i/>
      <sz val="12"/>
      <color indexed="8"/>
      <name val=".VnBook-AntiquaH"/>
      <family val="2"/>
    </font>
    <font>
      <b/>
      <sz val="12"/>
      <color indexed="8"/>
      <name val=".VnBook-Antiqua"/>
      <family val="2"/>
    </font>
    <font>
      <i/>
      <sz val="12"/>
      <color indexed="8"/>
      <name val=".VnBook-Antiqua"/>
      <family val="2"/>
    </font>
    <font>
      <sz val="10"/>
      <name val=".VnTime"/>
      <family val="2"/>
    </font>
    <font>
      <sz val="12"/>
      <name val="±¼¸²Ã¼"/>
      <family val="3"/>
      <charset val="129"/>
    </font>
    <font>
      <sz val="12"/>
      <name val="¹UAAA¼"/>
      <family val="3"/>
      <charset val="129"/>
    </font>
    <font>
      <sz val="11"/>
      <name val="±¼¸²Ã¼"/>
      <family val="3"/>
      <charset val="129"/>
    </font>
    <font>
      <sz val="8"/>
      <name val="Times New Roman"/>
      <family val="1"/>
    </font>
    <font>
      <sz val="12"/>
      <name val="Tms Rmn"/>
    </font>
    <font>
      <sz val="11"/>
      <name val="µ¸¿ò"/>
      <charset val="129"/>
    </font>
    <font>
      <sz val="12"/>
      <name val="µ¸¿òÃ¼"/>
      <family val="3"/>
      <charset val="129"/>
    </font>
    <font>
      <sz val="10"/>
      <name val="±¼¸²A¼"/>
      <family val="3"/>
      <charset val="129"/>
    </font>
    <font>
      <sz val="10"/>
      <name val="Arial"/>
      <family val="2"/>
      <charset val="163"/>
    </font>
    <font>
      <sz val="10"/>
      <name val="Helv"/>
    </font>
    <font>
      <b/>
      <sz val="10"/>
      <name val="Helv"/>
    </font>
    <font>
      <sz val="11"/>
      <name val="Tms Rmn"/>
    </font>
    <font>
      <sz val="11"/>
      <color indexed="8"/>
      <name val="Calibri"/>
      <family val="2"/>
    </font>
    <font>
      <sz val="10"/>
      <name val="MS Serif"/>
      <family val="1"/>
    </font>
    <font>
      <sz val="10"/>
      <name val=".VnArial"/>
      <family val="2"/>
    </font>
    <font>
      <sz val="10"/>
      <name val="Arial CE"/>
      <charset val="238"/>
    </font>
    <font>
      <sz val="10"/>
      <color indexed="16"/>
      <name val="MS Serif"/>
      <family val="1"/>
    </font>
    <font>
      <sz val="8"/>
      <name val="Arial"/>
      <family val="2"/>
      <charset val="163"/>
    </font>
    <font>
      <b/>
      <u/>
      <sz val="13"/>
      <name val="VNTime"/>
    </font>
    <font>
      <b/>
      <sz val="12"/>
      <color indexed="9"/>
      <name val="Tms Rmn"/>
    </font>
    <font>
      <b/>
      <sz val="12"/>
      <name val="Helv"/>
    </font>
    <font>
      <b/>
      <sz val="12"/>
      <name val="Arial"/>
      <family val="2"/>
    </font>
    <font>
      <b/>
      <sz val="18"/>
      <name val="Arial"/>
      <family val="2"/>
    </font>
    <font>
      <b/>
      <sz val="8"/>
      <name val="MS Sans Serif"/>
      <family val="2"/>
    </font>
    <font>
      <b/>
      <sz val="10"/>
      <name val=".VnTime"/>
      <family val="2"/>
    </font>
    <font>
      <b/>
      <sz val="14"/>
      <name val=".VnTimeH"/>
      <family val="2"/>
    </font>
    <font>
      <sz val="12"/>
      <name val="Arial"/>
      <family val="2"/>
    </font>
    <font>
      <b/>
      <sz val="11"/>
      <name val="Helv"/>
    </font>
    <font>
      <sz val="10"/>
      <name val="Times New Roman"/>
      <family val="1"/>
    </font>
    <font>
      <sz val="7"/>
      <name val="Small Fonts"/>
      <family val="2"/>
    </font>
    <font>
      <sz val="13"/>
      <name val="Times New Roman"/>
      <family val="1"/>
    </font>
    <font>
      <sz val="12"/>
      <name val=".VnArial Narrow"/>
      <family val="2"/>
    </font>
    <font>
      <sz val="9"/>
      <name val="Arial"/>
      <family val="2"/>
    </font>
    <font>
      <sz val="12"/>
      <color indexed="8"/>
      <name val="Times New Roman"/>
      <family val="2"/>
      <charset val="163"/>
    </font>
    <font>
      <sz val="14"/>
      <color indexed="8"/>
      <name val="Times New Roman"/>
      <family val="2"/>
      <charset val="163"/>
    </font>
    <font>
      <sz val="11"/>
      <color indexed="8"/>
      <name val="Calibri"/>
      <family val="2"/>
      <charset val="163"/>
    </font>
    <font>
      <sz val="11"/>
      <name val="–¾’©"/>
      <family val="1"/>
      <charset val="128"/>
    </font>
    <font>
      <b/>
      <sz val="11"/>
      <name val="Arial"/>
      <family val="2"/>
    </font>
    <font>
      <sz val="13"/>
      <name val=".VnTime"/>
      <family val="2"/>
    </font>
    <font>
      <sz val="12"/>
      <name val="Helv"/>
    </font>
    <font>
      <b/>
      <sz val="10"/>
      <name val="MS Sans Serif"/>
      <family val="2"/>
    </font>
    <font>
      <sz val="8"/>
      <name val="Wingdings"/>
      <charset val="2"/>
    </font>
    <font>
      <sz val="8"/>
      <name val="Helv"/>
    </font>
    <font>
      <b/>
      <sz val="12"/>
      <color indexed="8"/>
      <name val="Arial"/>
      <family val="2"/>
    </font>
    <font>
      <b/>
      <i/>
      <sz val="12"/>
      <color indexed="8"/>
      <name val="Arial"/>
      <family val="2"/>
    </font>
    <font>
      <sz val="12"/>
      <color indexed="8"/>
      <name val="Arial"/>
      <family val="2"/>
    </font>
    <font>
      <i/>
      <sz val="12"/>
      <color indexed="8"/>
      <name val="Arial"/>
      <family val="2"/>
    </font>
    <font>
      <sz val="19"/>
      <color indexed="48"/>
      <name val="Arial"/>
      <family val="2"/>
    </font>
    <font>
      <sz val="12"/>
      <color indexed="14"/>
      <name val="Arial"/>
      <family val="2"/>
    </font>
    <font>
      <sz val="8"/>
      <name val="MS Sans Serif"/>
      <family val="2"/>
    </font>
    <font>
      <sz val="8"/>
      <name val="Tms Rmn"/>
    </font>
    <font>
      <b/>
      <sz val="8"/>
      <color indexed="8"/>
      <name val="Helv"/>
    </font>
    <font>
      <b/>
      <sz val="13"/>
      <color indexed="8"/>
      <name val=".VnTimeH"/>
      <family val="2"/>
    </font>
    <font>
      <sz val="10"/>
      <name val=".VnAvant"/>
      <family val="2"/>
    </font>
    <font>
      <sz val="14"/>
      <name val="VnTime"/>
      <family val="2"/>
    </font>
    <font>
      <b/>
      <sz val="8"/>
      <name val="VN Helvetica"/>
    </font>
    <font>
      <sz val="9"/>
      <name val=".VnTime"/>
      <family val="2"/>
    </font>
    <font>
      <b/>
      <sz val="12"/>
      <name val=".VnTime"/>
      <family val="2"/>
    </font>
    <font>
      <b/>
      <sz val="10"/>
      <name val="VN AvantGBook"/>
    </font>
    <font>
      <b/>
      <sz val="16"/>
      <name val=".VnTime"/>
      <family val="2"/>
    </font>
    <font>
      <sz val="14"/>
      <name val=".VnArial"/>
      <family val="2"/>
    </font>
    <font>
      <sz val="10"/>
      <name val=" "/>
      <family val="1"/>
      <charset val="136"/>
    </font>
    <font>
      <sz val="14"/>
      <name val="뼻뮝"/>
      <family val="3"/>
      <charset val="129"/>
    </font>
    <font>
      <sz val="12"/>
      <name val="바탕체"/>
      <family val="3"/>
    </font>
    <font>
      <sz val="12"/>
      <name val="뼻뮝"/>
      <family val="1"/>
      <charset val="129"/>
    </font>
    <font>
      <sz val="10"/>
      <name val="명조"/>
      <family val="3"/>
      <charset val="129"/>
    </font>
    <font>
      <sz val="12"/>
      <name val="바탕체"/>
      <family val="1"/>
      <charset val="129"/>
    </font>
    <font>
      <sz val="10"/>
      <name val="굴림체"/>
      <family val="3"/>
      <charset val="129"/>
    </font>
    <font>
      <b/>
      <sz val="10"/>
      <name val="Times New Roman"/>
      <family val="1"/>
    </font>
    <font>
      <b/>
      <u/>
      <sz val="14"/>
      <name val="Times New Roman"/>
      <family val="1"/>
    </font>
    <font>
      <b/>
      <sz val="13"/>
      <color theme="1"/>
      <name val="Cambria"/>
      <family val="1"/>
      <charset val="163"/>
      <scheme val="major"/>
    </font>
    <font>
      <sz val="11"/>
      <color theme="1"/>
      <name val="Calibri"/>
      <family val="2"/>
      <scheme val="minor"/>
    </font>
    <font>
      <sz val="14"/>
      <name val=".VnArial Narrow"/>
      <family val="2"/>
    </font>
    <font>
      <sz val="14"/>
      <color indexed="8"/>
      <name val=".VnArial Narrow"/>
      <family val="2"/>
    </font>
    <font>
      <i/>
      <sz val="14"/>
      <name val=".VnArial Narrow"/>
      <family val="2"/>
    </font>
    <font>
      <b/>
      <sz val="11"/>
      <name val="Times New Roman"/>
      <family val="1"/>
    </font>
    <font>
      <b/>
      <sz val="13"/>
      <name val="Times New Roman"/>
      <family val="1"/>
    </font>
    <font>
      <b/>
      <sz val="14"/>
      <name val="VnSouthern"/>
    </font>
    <font>
      <b/>
      <sz val="14"/>
      <name val="VnSouthernU"/>
    </font>
    <font>
      <b/>
      <sz val="16"/>
      <name val="Times New Roman"/>
      <family val="1"/>
    </font>
    <font>
      <sz val="12"/>
      <name val=".VnTime"/>
      <family val="2"/>
    </font>
    <font>
      <sz val="12"/>
      <color indexed="8"/>
      <name val="VNTime"/>
    </font>
    <font>
      <b/>
      <sz val="12"/>
      <name val="Cambria"/>
      <family val="1"/>
      <charset val="163"/>
      <scheme val="major"/>
    </font>
    <font>
      <sz val="12"/>
      <name val="Cambria"/>
      <family val="1"/>
      <charset val="163"/>
      <scheme val="major"/>
    </font>
    <font>
      <i/>
      <sz val="12"/>
      <name val="Cambria"/>
      <family val="1"/>
      <charset val="163"/>
      <scheme val="major"/>
    </font>
    <font>
      <i/>
      <sz val="13"/>
      <name val="Times New Roman"/>
      <family val="1"/>
    </font>
    <font>
      <sz val="14"/>
      <name val="Cambria"/>
      <family val="1"/>
      <charset val="163"/>
      <scheme val="major"/>
    </font>
    <font>
      <sz val="14"/>
      <color indexed="8"/>
      <name val="Times New Roman"/>
      <family val="1"/>
    </font>
    <font>
      <b/>
      <sz val="14"/>
      <name val="Times New Roman"/>
      <family val="1"/>
      <charset val="163"/>
    </font>
    <font>
      <sz val="14"/>
      <name val="Times New Roman"/>
      <family val="1"/>
      <charset val="163"/>
    </font>
    <font>
      <b/>
      <sz val="14"/>
      <color indexed="8"/>
      <name val="Times New Roman"/>
      <family val="1"/>
    </font>
    <font>
      <u/>
      <sz val="14"/>
      <name val="Times New Roman"/>
      <family val="1"/>
    </font>
    <font>
      <b/>
      <i/>
      <sz val="12"/>
      <name val="Times New Roman"/>
      <family val="1"/>
    </font>
    <font>
      <u/>
      <sz val="14"/>
      <name val=".VnArial Narrow"/>
      <family val="2"/>
    </font>
    <font>
      <u/>
      <sz val="12"/>
      <name val="VNTime"/>
    </font>
    <font>
      <sz val="14"/>
      <name val=".VnTime"/>
      <family val="2"/>
    </font>
    <font>
      <sz val="14"/>
      <name val=".VnArialH"/>
      <family val="2"/>
    </font>
    <font>
      <i/>
      <sz val="13"/>
      <name val="Cambria"/>
      <family val="1"/>
      <scheme val="major"/>
    </font>
    <font>
      <u/>
      <sz val="9"/>
      <name val="Times New Roman"/>
      <family val="1"/>
    </font>
    <font>
      <sz val="11"/>
      <color theme="1"/>
      <name val="Calibri"/>
      <family val="2"/>
      <charset val="163"/>
      <scheme val="minor"/>
    </font>
    <font>
      <sz val="11"/>
      <name val="Times New Roman"/>
      <family val="1"/>
    </font>
    <font>
      <sz val="11"/>
      <name val="Arial"/>
      <family val="2"/>
    </font>
  </fonts>
  <fills count="2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65"/>
        <bgColor indexed="64"/>
      </patternFill>
    </fill>
    <fill>
      <patternFill patternType="solid">
        <fgColor indexed="40"/>
        <bgColor indexed="64"/>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theme="0"/>
        <bgColor indexed="64"/>
      </patternFill>
    </fill>
  </fills>
  <borders count="19">
    <border>
      <left/>
      <right/>
      <top/>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style="thin">
        <color indexed="64"/>
      </right>
      <top style="hair">
        <color indexed="64"/>
      </top>
      <bottom style="hair">
        <color indexed="64"/>
      </bottom>
      <diagonal/>
    </border>
    <border>
      <left/>
      <right/>
      <top/>
      <bottom style="hair">
        <color indexed="64"/>
      </bottom>
      <diagonal/>
    </border>
    <border>
      <left/>
      <right/>
      <top style="thin">
        <color indexed="64"/>
      </top>
      <bottom/>
      <diagonal/>
    </border>
  </borders>
  <cellStyleXfs count="373">
    <xf numFmtId="0" fontId="0" fillId="0" borderId="0"/>
    <xf numFmtId="0" fontId="2" fillId="0" borderId="0"/>
    <xf numFmtId="0" fontId="2" fillId="0" borderId="0"/>
    <xf numFmtId="168" fontId="16" fillId="0" borderId="0" applyFont="0" applyFill="0" applyBorder="0" applyAlignment="0" applyProtection="0"/>
    <xf numFmtId="0" fontId="2" fillId="0" borderId="0" applyNumberFormat="0" applyFill="0" applyBorder="0" applyAlignment="0" applyProtection="0"/>
    <xf numFmtId="3" fontId="17" fillId="0" borderId="4"/>
    <xf numFmtId="169" fontId="18" fillId="0" borderId="0" applyFont="0" applyFill="0" applyBorder="0" applyAlignment="0" applyProtection="0"/>
    <xf numFmtId="0" fontId="19" fillId="0" borderId="0" applyFont="0" applyFill="0" applyBorder="0" applyAlignment="0" applyProtection="0"/>
    <xf numFmtId="170" fontId="18" fillId="0" borderId="0" applyFont="0" applyFill="0" applyBorder="0" applyAlignment="0" applyProtection="0"/>
    <xf numFmtId="0" fontId="18" fillId="0" borderId="0" applyNumberFormat="0" applyFill="0" applyBorder="0" applyAlignment="0" applyProtection="0"/>
    <xf numFmtId="40" fontId="20" fillId="0" borderId="0" applyFont="0" applyFill="0" applyBorder="0" applyAlignment="0" applyProtection="0"/>
    <xf numFmtId="38" fontId="20" fillId="0" borderId="0" applyFont="0" applyFill="0" applyBorder="0" applyAlignment="0" applyProtection="0"/>
    <xf numFmtId="171" fontId="21" fillId="0" borderId="0" applyFont="0" applyFill="0" applyBorder="0" applyAlignment="0" applyProtection="0"/>
    <xf numFmtId="172" fontId="21" fillId="0" borderId="0" applyFont="0" applyFill="0" applyBorder="0" applyAlignment="0" applyProtection="0"/>
    <xf numFmtId="6" fontId="22" fillId="0" borderId="0" applyFont="0" applyFill="0" applyBorder="0" applyAlignment="0" applyProtection="0"/>
    <xf numFmtId="0" fontId="23" fillId="0" borderId="0" applyFont="0" applyFill="0" applyBorder="0" applyAlignment="0" applyProtection="0"/>
    <xf numFmtId="0" fontId="18" fillId="0" borderId="0" applyFont="0" applyFill="0" applyBorder="0" applyAlignment="0" applyProtection="0"/>
    <xf numFmtId="0" fontId="18" fillId="0" borderId="0" applyFont="0" applyFill="0" applyBorder="0" applyAlignment="0" applyProtection="0"/>
    <xf numFmtId="0" fontId="24" fillId="0" borderId="0"/>
    <xf numFmtId="0" fontId="18" fillId="0" borderId="0" applyNumberForma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0" fontId="26" fillId="0" borderId="0"/>
    <xf numFmtId="0" fontId="26" fillId="0" borderId="0"/>
    <xf numFmtId="0" fontId="26" fillId="0" borderId="0"/>
    <xf numFmtId="174" fontId="2" fillId="0" borderId="0" applyFont="0" applyFill="0" applyBorder="0" applyAlignment="0" applyProtection="0"/>
    <xf numFmtId="0" fontId="27" fillId="0" borderId="0">
      <alignment vertical="top"/>
    </xf>
    <xf numFmtId="0" fontId="27" fillId="0" borderId="0">
      <alignment vertical="top"/>
    </xf>
    <xf numFmtId="0" fontId="28" fillId="0" borderId="0"/>
    <xf numFmtId="173" fontId="25" fillId="0" borderId="0" applyFont="0" applyFill="0" applyBorder="0" applyAlignment="0" applyProtection="0"/>
    <xf numFmtId="168" fontId="16" fillId="0" borderId="0" applyFont="0" applyFill="0" applyBorder="0" applyAlignment="0" applyProtection="0"/>
    <xf numFmtId="172" fontId="16" fillId="0" borderId="0" applyFont="0" applyFill="0" applyBorder="0" applyAlignment="0" applyProtection="0"/>
    <xf numFmtId="0" fontId="25" fillId="0" borderId="0" applyFont="0" applyFill="0" applyBorder="0" applyAlignment="0" applyProtection="0"/>
    <xf numFmtId="171" fontId="16" fillId="0" borderId="0" applyFont="0" applyFill="0" applyBorder="0" applyAlignment="0" applyProtection="0"/>
    <xf numFmtId="173" fontId="25" fillId="0" borderId="0" applyFont="0" applyFill="0" applyBorder="0" applyAlignment="0" applyProtection="0"/>
    <xf numFmtId="0" fontId="25" fillId="0" borderId="0" applyFont="0" applyFill="0" applyBorder="0" applyAlignment="0" applyProtection="0"/>
    <xf numFmtId="172" fontId="16" fillId="0" borderId="0" applyFont="0" applyFill="0" applyBorder="0" applyAlignment="0" applyProtection="0"/>
    <xf numFmtId="174" fontId="25" fillId="0" borderId="0" applyFont="0" applyFill="0" applyBorder="0" applyAlignment="0" applyProtection="0"/>
    <xf numFmtId="171" fontId="16" fillId="0" borderId="0" applyFont="0" applyFill="0" applyBorder="0" applyAlignment="0" applyProtection="0"/>
    <xf numFmtId="172" fontId="16" fillId="0" borderId="0" applyFont="0" applyFill="0" applyBorder="0" applyAlignment="0" applyProtection="0"/>
    <xf numFmtId="174" fontId="25" fillId="0" borderId="0" applyFont="0" applyFill="0" applyBorder="0" applyAlignment="0" applyProtection="0"/>
    <xf numFmtId="0" fontId="25" fillId="0" borderId="0" applyFont="0" applyFill="0" applyBorder="0" applyAlignment="0" applyProtection="0"/>
    <xf numFmtId="171" fontId="16" fillId="0" borderId="0" applyFont="0" applyFill="0" applyBorder="0" applyAlignment="0" applyProtection="0"/>
    <xf numFmtId="168" fontId="16" fillId="0" borderId="0" applyFont="0" applyFill="0" applyBorder="0" applyAlignment="0" applyProtection="0"/>
    <xf numFmtId="0" fontId="26" fillId="0" borderId="0"/>
    <xf numFmtId="0" fontId="29" fillId="0" borderId="0"/>
    <xf numFmtId="171" fontId="16" fillId="0" borderId="0" applyFont="0" applyFill="0" applyBorder="0" applyAlignment="0" applyProtection="0"/>
    <xf numFmtId="174" fontId="25" fillId="0" borderId="0" applyFont="0" applyFill="0" applyBorder="0" applyAlignment="0" applyProtection="0"/>
    <xf numFmtId="0" fontId="25" fillId="0" borderId="0" applyFont="0" applyFill="0" applyBorder="0" applyAlignment="0" applyProtection="0"/>
    <xf numFmtId="168" fontId="16" fillId="0" borderId="0" applyFont="0" applyFill="0" applyBorder="0" applyAlignment="0" applyProtection="0"/>
    <xf numFmtId="172" fontId="16" fillId="0" borderId="0" applyFont="0" applyFill="0" applyBorder="0" applyAlignment="0" applyProtection="0"/>
    <xf numFmtId="175" fontId="30" fillId="0" borderId="0" applyFont="0" applyFill="0" applyBorder="0" applyAlignment="0" applyProtection="0"/>
    <xf numFmtId="0" fontId="18" fillId="0" borderId="0"/>
    <xf numFmtId="0" fontId="31" fillId="0" borderId="0"/>
    <xf numFmtId="0" fontId="18" fillId="0" borderId="0"/>
    <xf numFmtId="1" fontId="32" fillId="0" borderId="4" applyBorder="0" applyAlignment="0">
      <alignment horizontal="center"/>
    </xf>
    <xf numFmtId="3" fontId="17" fillId="0" borderId="4"/>
    <xf numFmtId="3" fontId="17" fillId="0" borderId="4"/>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175" fontId="30" fillId="0" borderId="0" applyFont="0" applyFill="0" applyBorder="0" applyAlignment="0" applyProtection="0"/>
    <xf numFmtId="0" fontId="33" fillId="2" borderId="0"/>
    <xf numFmtId="0" fontId="33" fillId="2" borderId="0"/>
    <xf numFmtId="0" fontId="33" fillId="2" borderId="0"/>
    <xf numFmtId="9" fontId="34" fillId="0" borderId="0" applyFont="0" applyFill="0" applyBorder="0" applyAlignment="0" applyProtection="0"/>
    <xf numFmtId="0" fontId="35" fillId="2" borderId="0"/>
    <xf numFmtId="0" fontId="2" fillId="0" borderId="0"/>
    <xf numFmtId="0" fontId="36" fillId="2" borderId="0"/>
    <xf numFmtId="0" fontId="37" fillId="0" borderId="0">
      <alignment wrapText="1"/>
    </xf>
    <xf numFmtId="0" fontId="38" fillId="0" borderId="0"/>
    <xf numFmtId="175" fontId="39" fillId="0" borderId="0" applyFont="0" applyFill="0" applyBorder="0" applyAlignment="0" applyProtection="0"/>
    <xf numFmtId="0" fontId="40" fillId="0" borderId="0" applyFont="0" applyFill="0" applyBorder="0" applyAlignment="0" applyProtection="0"/>
    <xf numFmtId="175" fontId="41" fillId="0" borderId="0" applyFont="0" applyFill="0" applyBorder="0" applyAlignment="0" applyProtection="0"/>
    <xf numFmtId="176" fontId="39" fillId="0" borderId="0" applyFont="0" applyFill="0" applyBorder="0" applyAlignment="0" applyProtection="0"/>
    <xf numFmtId="0" fontId="40" fillId="0" borderId="0" applyFont="0" applyFill="0" applyBorder="0" applyAlignment="0" applyProtection="0"/>
    <xf numFmtId="176" fontId="41" fillId="0" borderId="0" applyFont="0" applyFill="0" applyBorder="0" applyAlignment="0" applyProtection="0"/>
    <xf numFmtId="0" fontId="42" fillId="0" borderId="0">
      <alignment horizontal="center" wrapText="1"/>
      <protection locked="0"/>
    </xf>
    <xf numFmtId="177" fontId="39" fillId="0" borderId="0" applyFont="0" applyFill="0" applyBorder="0" applyAlignment="0" applyProtection="0"/>
    <xf numFmtId="0" fontId="40" fillId="0" borderId="0" applyFont="0" applyFill="0" applyBorder="0" applyAlignment="0" applyProtection="0"/>
    <xf numFmtId="177" fontId="41" fillId="0" borderId="0" applyFont="0" applyFill="0" applyBorder="0" applyAlignment="0" applyProtection="0"/>
    <xf numFmtId="178" fontId="39" fillId="0" borderId="0" applyFont="0" applyFill="0" applyBorder="0" applyAlignment="0" applyProtection="0"/>
    <xf numFmtId="0" fontId="40" fillId="0" borderId="0" applyFont="0" applyFill="0" applyBorder="0" applyAlignment="0" applyProtection="0"/>
    <xf numFmtId="178" fontId="41" fillId="0" borderId="0" applyFont="0" applyFill="0" applyBorder="0" applyAlignment="0" applyProtection="0"/>
    <xf numFmtId="168" fontId="16" fillId="0" borderId="0" applyFont="0" applyFill="0" applyBorder="0" applyAlignment="0" applyProtection="0"/>
    <xf numFmtId="0" fontId="43" fillId="0" borderId="0" applyNumberFormat="0" applyFill="0" applyBorder="0" applyAlignment="0" applyProtection="0"/>
    <xf numFmtId="0" fontId="40" fillId="0" borderId="0"/>
    <xf numFmtId="0" fontId="44" fillId="0" borderId="0"/>
    <xf numFmtId="0" fontId="40" fillId="0" borderId="0"/>
    <xf numFmtId="0" fontId="45" fillId="0" borderId="0"/>
    <xf numFmtId="0" fontId="46" fillId="0" borderId="0"/>
    <xf numFmtId="179" fontId="47" fillId="0" borderId="0" applyFill="0" applyBorder="0" applyAlignment="0"/>
    <xf numFmtId="180" fontId="48" fillId="0" borderId="0" applyFill="0" applyBorder="0" applyAlignment="0"/>
    <xf numFmtId="181" fontId="48" fillId="0" borderId="0" applyFill="0" applyBorder="0" applyAlignment="0"/>
    <xf numFmtId="182" fontId="48" fillId="0" borderId="0" applyFill="0" applyBorder="0" applyAlignment="0"/>
    <xf numFmtId="183" fontId="47"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0" fontId="49" fillId="0" borderId="0"/>
    <xf numFmtId="186" fontId="50" fillId="0" borderId="0"/>
    <xf numFmtId="186" fontId="50" fillId="0" borderId="0"/>
    <xf numFmtId="186" fontId="50" fillId="0" borderId="0"/>
    <xf numFmtId="186" fontId="50" fillId="0" borderId="0"/>
    <xf numFmtId="186" fontId="50" fillId="0" borderId="0"/>
    <xf numFmtId="186" fontId="50" fillId="0" borderId="0"/>
    <xf numFmtId="186" fontId="50" fillId="0" borderId="0"/>
    <xf numFmtId="186" fontId="50" fillId="0" borderId="0"/>
    <xf numFmtId="184" fontId="48" fillId="0" borderId="0" applyFont="0" applyFill="0" applyBorder="0" applyAlignment="0" applyProtection="0"/>
    <xf numFmtId="43" fontId="5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1" fillId="0" borderId="0" applyFont="0" applyFill="0" applyBorder="0" applyAlignment="0" applyProtection="0"/>
    <xf numFmtId="0" fontId="51" fillId="0" borderId="0" applyFont="0" applyFill="0" applyBorder="0" applyAlignment="0" applyProtection="0"/>
    <xf numFmtId="187" fontId="18" fillId="0" borderId="0" applyFont="0" applyFill="0" applyBorder="0" applyAlignment="0" applyProtection="0"/>
    <xf numFmtId="43" fontId="18" fillId="0" borderId="0" applyFont="0" applyFill="0" applyBorder="0" applyAlignment="0" applyProtection="0"/>
    <xf numFmtId="43" fontId="51" fillId="0" borderId="0" applyFont="0" applyFill="0" applyBorder="0" applyAlignment="0" applyProtection="0"/>
    <xf numFmtId="0" fontId="51" fillId="0" borderId="0" applyFont="0" applyFill="0" applyBorder="0" applyAlignment="0" applyProtection="0"/>
    <xf numFmtId="43" fontId="18" fillId="0" borderId="0" applyFont="0" applyFill="0" applyBorder="0" applyAlignment="0" applyProtection="0"/>
    <xf numFmtId="43" fontId="2" fillId="0" borderId="0" applyFont="0" applyFill="0" applyBorder="0" applyAlignment="0" applyProtection="0"/>
    <xf numFmtId="43" fontId="51" fillId="0" borderId="0" applyFont="0" applyFill="0" applyBorder="0" applyAlignment="0" applyProtection="0"/>
    <xf numFmtId="188" fontId="26" fillId="0" borderId="0"/>
    <xf numFmtId="3" fontId="18" fillId="0" borderId="0" applyFont="0" applyFill="0" applyBorder="0" applyAlignment="0" applyProtection="0"/>
    <xf numFmtId="0" fontId="52" fillId="0" borderId="0" applyNumberFormat="0" applyAlignment="0">
      <alignment horizontal="left"/>
    </xf>
    <xf numFmtId="180" fontId="48" fillId="0" borderId="0" applyFont="0" applyFill="0" applyBorder="0" applyAlignment="0" applyProtection="0"/>
    <xf numFmtId="189" fontId="16" fillId="0" borderId="0" applyFont="0" applyFill="0" applyBorder="0" applyAlignment="0" applyProtection="0"/>
    <xf numFmtId="190" fontId="26" fillId="0" borderId="0"/>
    <xf numFmtId="191" fontId="53" fillId="0" borderId="0" applyFont="0" applyFill="0" applyBorder="0" applyAlignment="0" applyProtection="0"/>
    <xf numFmtId="0" fontId="18" fillId="0" borderId="0" applyFont="0" applyFill="0" applyBorder="0" applyAlignment="0" applyProtection="0"/>
    <xf numFmtId="14" fontId="27" fillId="0" borderId="0" applyFill="0" applyBorder="0" applyAlignment="0"/>
    <xf numFmtId="192" fontId="26" fillId="0" borderId="0" applyFont="0" applyFill="0" applyBorder="0" applyAlignment="0" applyProtection="0"/>
    <xf numFmtId="193" fontId="26" fillId="0" borderId="0" applyFont="0" applyFill="0" applyBorder="0" applyAlignment="0" applyProtection="0"/>
    <xf numFmtId="194" fontId="26" fillId="0" borderId="0"/>
    <xf numFmtId="171" fontId="54" fillId="0" borderId="0" applyFont="0" applyFill="0" applyBorder="0" applyAlignment="0" applyProtection="0"/>
    <xf numFmtId="172" fontId="54" fillId="0" borderId="0" applyFont="0" applyFill="0" applyBorder="0" applyAlignment="0" applyProtection="0"/>
    <xf numFmtId="171" fontId="54" fillId="0" borderId="0" applyFont="0" applyFill="0" applyBorder="0" applyAlignment="0" applyProtection="0"/>
    <xf numFmtId="41" fontId="54"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171" fontId="54" fillId="0" borderId="0" applyFont="0" applyFill="0" applyBorder="0" applyAlignment="0" applyProtection="0"/>
    <xf numFmtId="41" fontId="54" fillId="0" borderId="0" applyFont="0" applyFill="0" applyBorder="0" applyAlignment="0" applyProtection="0"/>
    <xf numFmtId="41" fontId="54" fillId="0" borderId="0" applyFont="0" applyFill="0" applyBorder="0" applyAlignment="0" applyProtection="0"/>
    <xf numFmtId="164" fontId="54" fillId="0" borderId="0" applyFont="0" applyFill="0" applyBorder="0" applyAlignment="0" applyProtection="0"/>
    <xf numFmtId="164" fontId="54" fillId="0" borderId="0" applyFont="0" applyFill="0" applyBorder="0" applyAlignment="0" applyProtection="0"/>
    <xf numFmtId="41" fontId="54" fillId="0" borderId="0" applyFont="0" applyFill="0" applyBorder="0" applyAlignment="0" applyProtection="0"/>
    <xf numFmtId="172" fontId="54" fillId="0" borderId="0" applyFont="0" applyFill="0" applyBorder="0" applyAlignment="0" applyProtection="0"/>
    <xf numFmtId="43"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172" fontId="54" fillId="0" borderId="0" applyFont="0" applyFill="0" applyBorder="0" applyAlignment="0" applyProtection="0"/>
    <xf numFmtId="43" fontId="54" fillId="0" borderId="0" applyFont="0" applyFill="0" applyBorder="0" applyAlignment="0" applyProtection="0"/>
    <xf numFmtId="43" fontId="54" fillId="0" borderId="0" applyFont="0" applyFill="0" applyBorder="0" applyAlignment="0" applyProtection="0"/>
    <xf numFmtId="165" fontId="54" fillId="0" borderId="0" applyFont="0" applyFill="0" applyBorder="0" applyAlignment="0" applyProtection="0"/>
    <xf numFmtId="165" fontId="54" fillId="0" borderId="0" applyFont="0" applyFill="0" applyBorder="0" applyAlignment="0" applyProtection="0"/>
    <xf numFmtId="43" fontId="54" fillId="0" borderId="0" applyFont="0" applyFill="0" applyBorder="0" applyAlignment="0" applyProtection="0"/>
    <xf numFmtId="184" fontId="48" fillId="0" borderId="0" applyFill="0" applyBorder="0" applyAlignment="0"/>
    <xf numFmtId="180" fontId="48"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0" fontId="55" fillId="0" borderId="0" applyNumberFormat="0" applyAlignment="0">
      <alignment horizontal="left"/>
    </xf>
    <xf numFmtId="195" fontId="2" fillId="0" borderId="0" applyFont="0" applyFill="0" applyBorder="0" applyAlignment="0" applyProtection="0"/>
    <xf numFmtId="2" fontId="18" fillId="0" borderId="0" applyFont="0" applyFill="0" applyBorder="0" applyAlignment="0" applyProtection="0"/>
    <xf numFmtId="38" fontId="56" fillId="3" borderId="0" applyNumberFormat="0" applyBorder="0" applyAlignment="0" applyProtection="0"/>
    <xf numFmtId="196" fontId="57" fillId="0" borderId="10" applyFont="0" applyFill="0" applyBorder="0" applyAlignment="0" applyProtection="0">
      <alignment horizontal="right"/>
    </xf>
    <xf numFmtId="0" fontId="58" fillId="4" borderId="0"/>
    <xf numFmtId="0" fontId="59" fillId="0" borderId="0">
      <alignment horizontal="left"/>
    </xf>
    <xf numFmtId="0" fontId="60" fillId="0" borderId="1" applyNumberFormat="0" applyAlignment="0" applyProtection="0">
      <alignment horizontal="left" vertical="center"/>
    </xf>
    <xf numFmtId="0" fontId="60" fillId="0" borderId="11">
      <alignment horizontal="left" vertical="center"/>
    </xf>
    <xf numFmtId="0" fontId="61" fillId="0" borderId="0" applyProtection="0"/>
    <xf numFmtId="0" fontId="60" fillId="0" borderId="0" applyProtection="0"/>
    <xf numFmtId="0" fontId="62" fillId="0" borderId="2">
      <alignment horizontal="center"/>
    </xf>
    <xf numFmtId="0" fontId="62" fillId="0" borderId="0">
      <alignment horizontal="center"/>
    </xf>
    <xf numFmtId="5" fontId="63" fillId="5" borderId="4" applyNumberFormat="0" applyAlignment="0">
      <alignment horizontal="left" vertical="top"/>
    </xf>
    <xf numFmtId="49" fontId="64" fillId="0" borderId="4">
      <alignment vertical="center"/>
    </xf>
    <xf numFmtId="174" fontId="25" fillId="0" borderId="0" applyFont="0" applyFill="0" applyBorder="0" applyAlignment="0" applyProtection="0"/>
    <xf numFmtId="10" fontId="56" fillId="3" borderId="4" applyNumberFormat="0" applyBorder="0" applyAlignment="0" applyProtection="0"/>
    <xf numFmtId="0" fontId="2" fillId="0" borderId="0"/>
    <xf numFmtId="0" fontId="26" fillId="0" borderId="0"/>
    <xf numFmtId="0" fontId="51" fillId="0" borderId="0"/>
    <xf numFmtId="0" fontId="65" fillId="0" borderId="0"/>
    <xf numFmtId="0" fontId="51" fillId="0" borderId="0"/>
    <xf numFmtId="184" fontId="48" fillId="0" borderId="0" applyFill="0" applyBorder="0" applyAlignment="0"/>
    <xf numFmtId="180" fontId="48"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38" fontId="26" fillId="0" borderId="0" applyFont="0" applyFill="0" applyBorder="0" applyAlignment="0" applyProtection="0"/>
    <xf numFmtId="4" fontId="48" fillId="0" borderId="0" applyFont="0" applyFill="0" applyBorder="0" applyAlignment="0" applyProtection="0"/>
    <xf numFmtId="38" fontId="26" fillId="0" borderId="0" applyFont="0" applyFill="0" applyBorder="0" applyAlignment="0" applyProtection="0"/>
    <xf numFmtId="40" fontId="26" fillId="0" borderId="0" applyFont="0" applyFill="0" applyBorder="0" applyAlignment="0" applyProtection="0"/>
    <xf numFmtId="171" fontId="47" fillId="0" borderId="0" applyFont="0" applyFill="0" applyBorder="0" applyAlignment="0" applyProtection="0"/>
    <xf numFmtId="172" fontId="47" fillId="0" borderId="0" applyFont="0" applyFill="0" applyBorder="0" applyAlignment="0" applyProtection="0"/>
    <xf numFmtId="0" fontId="66" fillId="0" borderId="2"/>
    <xf numFmtId="197" fontId="38" fillId="0" borderId="12"/>
    <xf numFmtId="198" fontId="26" fillId="0" borderId="0" applyFont="0" applyFill="0" applyBorder="0" applyAlignment="0" applyProtection="0"/>
    <xf numFmtId="199" fontId="26" fillId="0" borderId="0" applyFont="0" applyFill="0" applyBorder="0" applyAlignment="0" applyProtection="0"/>
    <xf numFmtId="200" fontId="47" fillId="0" borderId="0" applyFont="0" applyFill="0" applyBorder="0" applyAlignment="0" applyProtection="0"/>
    <xf numFmtId="201" fontId="47" fillId="0" borderId="0" applyFont="0" applyFill="0" applyBorder="0" applyAlignment="0" applyProtection="0"/>
    <xf numFmtId="0" fontId="65" fillId="0" borderId="0" applyNumberFormat="0" applyFont="0" applyFill="0" applyAlignment="0"/>
    <xf numFmtId="0" fontId="67" fillId="0" borderId="0"/>
    <xf numFmtId="37" fontId="68" fillId="0" borderId="0"/>
    <xf numFmtId="0" fontId="47" fillId="0" borderId="0"/>
    <xf numFmtId="0" fontId="69" fillId="0" borderId="0"/>
    <xf numFmtId="0" fontId="70" fillId="0" borderId="0"/>
    <xf numFmtId="0" fontId="18" fillId="0" borderId="0"/>
    <xf numFmtId="0" fontId="51" fillId="0" borderId="0"/>
    <xf numFmtId="0" fontId="51" fillId="0" borderId="0"/>
    <xf numFmtId="0" fontId="2" fillId="0" borderId="0"/>
    <xf numFmtId="0" fontId="71" fillId="0" borderId="0"/>
    <xf numFmtId="0" fontId="71" fillId="0" borderId="0" applyProtection="0"/>
    <xf numFmtId="0" fontId="71" fillId="0" borderId="0" applyProtection="0"/>
    <xf numFmtId="0" fontId="71" fillId="0" borderId="0" applyProtection="0"/>
    <xf numFmtId="0" fontId="71" fillId="0" borderId="0" applyProtection="0"/>
    <xf numFmtId="0" fontId="71" fillId="0" borderId="0" applyProtection="0"/>
    <xf numFmtId="0" fontId="72" fillId="0" borderId="0"/>
    <xf numFmtId="0" fontId="2" fillId="0" borderId="0"/>
    <xf numFmtId="0" fontId="51" fillId="0" borderId="0"/>
    <xf numFmtId="0" fontId="51" fillId="0" borderId="0"/>
    <xf numFmtId="0" fontId="71" fillId="0" borderId="0"/>
    <xf numFmtId="0" fontId="73" fillId="0" borderId="0"/>
    <xf numFmtId="0" fontId="18" fillId="0" borderId="0"/>
    <xf numFmtId="0" fontId="70" fillId="0" borderId="0"/>
    <xf numFmtId="0" fontId="74" fillId="0" borderId="0"/>
    <xf numFmtId="0" fontId="2" fillId="0" borderId="0"/>
    <xf numFmtId="0" fontId="2" fillId="0" borderId="0"/>
    <xf numFmtId="0" fontId="51" fillId="0" borderId="0"/>
    <xf numFmtId="0" fontId="18" fillId="0" borderId="0"/>
    <xf numFmtId="0" fontId="18" fillId="0" borderId="0"/>
    <xf numFmtId="0" fontId="18" fillId="0" borderId="0"/>
    <xf numFmtId="0" fontId="2" fillId="0" borderId="0"/>
    <xf numFmtId="0" fontId="48" fillId="3" borderId="0"/>
    <xf numFmtId="0" fontId="54" fillId="0" borderId="0"/>
    <xf numFmtId="172" fontId="75" fillId="0" borderId="0" applyFont="0" applyFill="0" applyBorder="0" applyAlignment="0" applyProtection="0"/>
    <xf numFmtId="171" fontId="75"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2" fillId="0" borderId="0" applyNumberFormat="0" applyFill="0" applyBorder="0" applyAlignment="0" applyProtection="0"/>
    <xf numFmtId="0" fontId="18" fillId="0" borderId="0" applyFont="0" applyFill="0" applyBorder="0" applyAlignment="0" applyProtection="0"/>
    <xf numFmtId="0" fontId="67" fillId="0" borderId="0"/>
    <xf numFmtId="14" fontId="42" fillId="0" borderId="0">
      <alignment horizontal="center" wrapText="1"/>
      <protection locked="0"/>
    </xf>
    <xf numFmtId="183" fontId="47" fillId="0" borderId="0" applyFont="0" applyFill="0" applyBorder="0" applyAlignment="0" applyProtection="0"/>
    <xf numFmtId="202" fontId="47" fillId="0" borderId="0" applyFont="0" applyFill="0" applyBorder="0" applyAlignment="0" applyProtection="0"/>
    <xf numFmtId="10" fontId="47"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6" fillId="0" borderId="3" applyNumberFormat="0" applyBorder="0"/>
    <xf numFmtId="184" fontId="48" fillId="0" borderId="0" applyFill="0" applyBorder="0" applyAlignment="0"/>
    <xf numFmtId="180" fontId="48" fillId="0" borderId="0" applyFill="0" applyBorder="0" applyAlignment="0"/>
    <xf numFmtId="184" fontId="48" fillId="0" borderId="0" applyFill="0" applyBorder="0" applyAlignment="0"/>
    <xf numFmtId="185" fontId="48" fillId="0" borderId="0" applyFill="0" applyBorder="0" applyAlignment="0"/>
    <xf numFmtId="180" fontId="48" fillId="0" borderId="0" applyFill="0" applyBorder="0" applyAlignment="0"/>
    <xf numFmtId="0" fontId="78" fillId="0" borderId="0"/>
    <xf numFmtId="0" fontId="26" fillId="0" borderId="0" applyNumberFormat="0" applyFont="0" applyFill="0" applyBorder="0" applyAlignment="0" applyProtection="0">
      <alignment horizontal="left"/>
    </xf>
    <xf numFmtId="0" fontId="79" fillId="0" borderId="2">
      <alignment horizontal="center"/>
    </xf>
    <xf numFmtId="0" fontId="80" fillId="6" borderId="0" applyNumberFormat="0" applyFont="0" applyBorder="0" applyAlignment="0">
      <alignment horizontal="center"/>
    </xf>
    <xf numFmtId="14" fontId="81" fillId="0" borderId="0" applyNumberFormat="0" applyFill="0" applyBorder="0" applyAlignment="0" applyProtection="0">
      <alignment horizontal="left"/>
    </xf>
    <xf numFmtId="174" fontId="25" fillId="0" borderId="0" applyFont="0" applyFill="0" applyBorder="0" applyAlignment="0" applyProtection="0"/>
    <xf numFmtId="0" fontId="2" fillId="0" borderId="0" applyNumberFormat="0" applyFill="0" applyBorder="0" applyAlignment="0" applyProtection="0"/>
    <xf numFmtId="4" fontId="82" fillId="7" borderId="13" applyNumberFormat="0" applyProtection="0">
      <alignment vertical="center"/>
    </xf>
    <xf numFmtId="4" fontId="83" fillId="7" borderId="13" applyNumberFormat="0" applyProtection="0">
      <alignment vertical="center"/>
    </xf>
    <xf numFmtId="4" fontId="84" fillId="7" borderId="13" applyNumberFormat="0" applyProtection="0">
      <alignment horizontal="left" vertical="center" indent="1"/>
    </xf>
    <xf numFmtId="4" fontId="84" fillId="8" borderId="0" applyNumberFormat="0" applyProtection="0">
      <alignment horizontal="left" vertical="center" indent="1"/>
    </xf>
    <xf numFmtId="4" fontId="84" fillId="9" borderId="13" applyNumberFormat="0" applyProtection="0">
      <alignment horizontal="right" vertical="center"/>
    </xf>
    <xf numFmtId="4" fontId="84" fillId="10" borderId="13" applyNumberFormat="0" applyProtection="0">
      <alignment horizontal="right" vertical="center"/>
    </xf>
    <xf numFmtId="4" fontId="84" fillId="11" borderId="13" applyNumberFormat="0" applyProtection="0">
      <alignment horizontal="right" vertical="center"/>
    </xf>
    <xf numFmtId="4" fontId="84" fillId="12" borderId="13" applyNumberFormat="0" applyProtection="0">
      <alignment horizontal="right" vertical="center"/>
    </xf>
    <xf numFmtId="4" fontId="84" fillId="13" borderId="13" applyNumberFormat="0" applyProtection="0">
      <alignment horizontal="right" vertical="center"/>
    </xf>
    <xf numFmtId="4" fontId="84" fillId="14" borderId="13" applyNumberFormat="0" applyProtection="0">
      <alignment horizontal="right" vertical="center"/>
    </xf>
    <xf numFmtId="4" fontId="84" fillId="15" borderId="13" applyNumberFormat="0" applyProtection="0">
      <alignment horizontal="right" vertical="center"/>
    </xf>
    <xf numFmtId="4" fontId="84" fillId="16" borderId="13" applyNumberFormat="0" applyProtection="0">
      <alignment horizontal="right" vertical="center"/>
    </xf>
    <xf numFmtId="4" fontId="84" fillId="17" borderId="13" applyNumberFormat="0" applyProtection="0">
      <alignment horizontal="right" vertical="center"/>
    </xf>
    <xf numFmtId="4" fontId="82" fillId="18" borderId="14" applyNumberFormat="0" applyProtection="0">
      <alignment horizontal="left" vertical="center" indent="1"/>
    </xf>
    <xf numFmtId="4" fontId="82" fillId="19" borderId="0" applyNumberFormat="0" applyProtection="0">
      <alignment horizontal="left" vertical="center" indent="1"/>
    </xf>
    <xf numFmtId="4" fontId="82" fillId="8" borderId="0" applyNumberFormat="0" applyProtection="0">
      <alignment horizontal="left" vertical="center" indent="1"/>
    </xf>
    <xf numFmtId="4" fontId="84" fillId="19" borderId="13" applyNumberFormat="0" applyProtection="0">
      <alignment horizontal="right" vertical="center"/>
    </xf>
    <xf numFmtId="4" fontId="27" fillId="19" borderId="0" applyNumberFormat="0" applyProtection="0">
      <alignment horizontal="left" vertical="center" indent="1"/>
    </xf>
    <xf numFmtId="4" fontId="27" fillId="8" borderId="0" applyNumberFormat="0" applyProtection="0">
      <alignment horizontal="left" vertical="center" indent="1"/>
    </xf>
    <xf numFmtId="4" fontId="84" fillId="20" borderId="13" applyNumberFormat="0" applyProtection="0">
      <alignment vertical="center"/>
    </xf>
    <xf numFmtId="4" fontId="85" fillId="20" borderId="13" applyNumberFormat="0" applyProtection="0">
      <alignment vertical="center"/>
    </xf>
    <xf numFmtId="4" fontId="82" fillId="19" borderId="15" applyNumberFormat="0" applyProtection="0">
      <alignment horizontal="left" vertical="center" indent="1"/>
    </xf>
    <xf numFmtId="4" fontId="84" fillId="20" borderId="13" applyNumberFormat="0" applyProtection="0">
      <alignment horizontal="right" vertical="center"/>
    </xf>
    <xf numFmtId="4" fontId="85" fillId="20" borderId="13" applyNumberFormat="0" applyProtection="0">
      <alignment horizontal="right" vertical="center"/>
    </xf>
    <xf numFmtId="4" fontId="82" fillId="19" borderId="13" applyNumberFormat="0" applyProtection="0">
      <alignment horizontal="left" vertical="center" indent="1"/>
    </xf>
    <xf numFmtId="4" fontId="86" fillId="5" borderId="15" applyNumberFormat="0" applyProtection="0">
      <alignment horizontal="left" vertical="center" indent="1"/>
    </xf>
    <xf numFmtId="4" fontId="87" fillId="20" borderId="13" applyNumberFormat="0" applyProtection="0">
      <alignment horizontal="right" vertical="center"/>
    </xf>
    <xf numFmtId="0" fontId="80" fillId="1" borderId="11" applyNumberFormat="0" applyFont="0" applyAlignment="0">
      <alignment horizontal="center"/>
    </xf>
    <xf numFmtId="0" fontId="88" fillId="0" borderId="0" applyNumberFormat="0" applyFill="0" applyBorder="0" applyAlignment="0">
      <alignment horizontal="center"/>
    </xf>
    <xf numFmtId="0" fontId="89" fillId="0" borderId="16" applyNumberFormat="0" applyFill="0" applyBorder="0" applyAlignment="0" applyProtection="0"/>
    <xf numFmtId="0" fontId="2" fillId="0" borderId="6">
      <alignment horizontal="center"/>
    </xf>
    <xf numFmtId="173" fontId="25" fillId="0" borderId="0" applyFont="0" applyFill="0" applyBorder="0" applyAlignment="0" applyProtection="0"/>
    <xf numFmtId="174" fontId="25" fillId="0" borderId="0" applyFont="0" applyFill="0" applyBorder="0" applyAlignment="0" applyProtection="0"/>
    <xf numFmtId="174"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173" fontId="25" fillId="0" borderId="0" applyFont="0" applyFill="0" applyBorder="0" applyAlignment="0" applyProtection="0"/>
    <xf numFmtId="0" fontId="66" fillId="0" borderId="0"/>
    <xf numFmtId="40" fontId="90" fillId="0" borderId="0" applyBorder="0">
      <alignment horizontal="right"/>
    </xf>
    <xf numFmtId="203" fontId="77" fillId="0" borderId="8">
      <alignment horizontal="right" vertical="center"/>
    </xf>
    <xf numFmtId="203" fontId="77" fillId="0" borderId="8">
      <alignment horizontal="right" vertical="center"/>
    </xf>
    <xf numFmtId="203" fontId="77" fillId="0" borderId="8">
      <alignment horizontal="right" vertical="center"/>
    </xf>
    <xf numFmtId="203" fontId="77" fillId="0" borderId="8">
      <alignment horizontal="right" vertical="center"/>
    </xf>
    <xf numFmtId="203" fontId="77" fillId="0" borderId="8">
      <alignment horizontal="right" vertical="center"/>
    </xf>
    <xf numFmtId="203" fontId="77" fillId="0" borderId="8">
      <alignment horizontal="right" vertical="center"/>
    </xf>
    <xf numFmtId="49" fontId="27" fillId="0" borderId="0" applyFill="0" applyBorder="0" applyAlignment="0"/>
    <xf numFmtId="204" fontId="47" fillId="0" borderId="0" applyFill="0" applyBorder="0" applyAlignment="0"/>
    <xf numFmtId="205" fontId="47" fillId="0" borderId="0" applyFill="0" applyBorder="0" applyAlignment="0"/>
    <xf numFmtId="206" fontId="77" fillId="0" borderId="8">
      <alignment horizontal="center"/>
    </xf>
    <xf numFmtId="0" fontId="77" fillId="0" borderId="0" applyNumberFormat="0" applyFill="0" applyBorder="0" applyAlignment="0" applyProtection="0"/>
    <xf numFmtId="0" fontId="18" fillId="0" borderId="0" applyNumberFormat="0" applyFill="0" applyBorder="0" applyAlignment="0" applyProtection="0"/>
    <xf numFmtId="0" fontId="76" fillId="0" borderId="0" applyNumberFormat="0" applyFill="0" applyBorder="0" applyAlignment="0" applyProtection="0"/>
    <xf numFmtId="3" fontId="91" fillId="0" borderId="9" applyNumberFormat="0" applyBorder="0" applyAlignment="0"/>
    <xf numFmtId="207" fontId="92" fillId="0" borderId="0" applyFont="0" applyFill="0" applyBorder="0" applyAlignment="0" applyProtection="0"/>
    <xf numFmtId="208" fontId="53" fillId="0" borderId="0" applyFont="0" applyFill="0" applyBorder="0" applyAlignment="0" applyProtection="0"/>
    <xf numFmtId="205" fontId="77" fillId="0" borderId="0"/>
    <xf numFmtId="209" fontId="77" fillId="0" borderId="4"/>
    <xf numFmtId="3" fontId="77" fillId="0" borderId="0" applyNumberFormat="0" applyBorder="0" applyAlignment="0" applyProtection="0">
      <alignment horizontal="centerContinuous"/>
      <protection locked="0"/>
    </xf>
    <xf numFmtId="3" fontId="93" fillId="0" borderId="0">
      <protection locked="0"/>
    </xf>
    <xf numFmtId="5" fontId="94" fillId="21" borderId="5">
      <alignment vertical="top"/>
    </xf>
    <xf numFmtId="5" fontId="38" fillId="0" borderId="6">
      <alignment horizontal="left" vertical="top"/>
    </xf>
    <xf numFmtId="0" fontId="95" fillId="0" borderId="6">
      <alignment horizontal="left" vertical="center"/>
    </xf>
    <xf numFmtId="0" fontId="96" fillId="22" borderId="4">
      <alignment horizontal="left" vertical="center"/>
    </xf>
    <xf numFmtId="6" fontId="97" fillId="23" borderId="5"/>
    <xf numFmtId="5" fontId="63" fillId="0" borderId="5">
      <alignment horizontal="left" vertical="top"/>
    </xf>
    <xf numFmtId="0" fontId="98" fillId="24" borderId="0">
      <alignment horizontal="left" vertical="center"/>
    </xf>
    <xf numFmtId="210" fontId="18" fillId="0" borderId="0" applyFont="0" applyFill="0" applyBorder="0" applyAlignment="0" applyProtection="0"/>
    <xf numFmtId="211" fontId="18" fillId="0" borderId="0" applyFont="0" applyFill="0" applyBorder="0" applyAlignment="0" applyProtection="0"/>
    <xf numFmtId="42" fontId="54" fillId="0" borderId="0" applyFont="0" applyFill="0" applyBorder="0" applyAlignment="0" applyProtection="0"/>
    <xf numFmtId="44" fontId="54" fillId="0" borderId="0" applyFont="0" applyFill="0" applyBorder="0" applyAlignment="0" applyProtection="0"/>
    <xf numFmtId="0" fontId="99" fillId="0" borderId="0" applyNumberFormat="0" applyFill="0" applyBorder="0" applyAlignment="0" applyProtection="0"/>
    <xf numFmtId="0" fontId="100" fillId="0" borderId="0" applyFont="0" applyFill="0" applyBorder="0" applyAlignment="0" applyProtection="0"/>
    <xf numFmtId="0" fontId="100" fillId="0" borderId="0" applyFont="0" applyFill="0" applyBorder="0" applyAlignment="0" applyProtection="0"/>
    <xf numFmtId="0" fontId="8" fillId="0" borderId="0">
      <alignment vertical="center"/>
    </xf>
    <xf numFmtId="40" fontId="101" fillId="0" borderId="0" applyFont="0" applyFill="0" applyBorder="0" applyAlignment="0" applyProtection="0"/>
    <xf numFmtId="38" fontId="101" fillId="0" borderId="0" applyFont="0" applyFill="0" applyBorder="0" applyAlignment="0" applyProtection="0"/>
    <xf numFmtId="0" fontId="101" fillId="0" borderId="0" applyFont="0" applyFill="0" applyBorder="0" applyAlignment="0" applyProtection="0"/>
    <xf numFmtId="0" fontId="101" fillId="0" borderId="0" applyFont="0" applyFill="0" applyBorder="0" applyAlignment="0" applyProtection="0"/>
    <xf numFmtId="9" fontId="102" fillId="0" borderId="0" applyFont="0" applyFill="0" applyBorder="0" applyAlignment="0" applyProtection="0"/>
    <xf numFmtId="0" fontId="103" fillId="0" borderId="0"/>
    <xf numFmtId="0" fontId="104" fillId="0" borderId="17"/>
    <xf numFmtId="0" fontId="105" fillId="0" borderId="0" applyFont="0" applyFill="0" applyBorder="0" applyAlignment="0" applyProtection="0"/>
    <xf numFmtId="0" fontId="105" fillId="0" borderId="0" applyFont="0" applyFill="0" applyBorder="0" applyAlignment="0" applyProtection="0"/>
    <xf numFmtId="212" fontId="105" fillId="0" borderId="0" applyFont="0" applyFill="0" applyBorder="0" applyAlignment="0" applyProtection="0"/>
    <xf numFmtId="213" fontId="105" fillId="0" borderId="0" applyFont="0" applyFill="0" applyBorder="0" applyAlignment="0" applyProtection="0"/>
    <xf numFmtId="0" fontId="106" fillId="0" borderId="0"/>
    <xf numFmtId="0" fontId="65" fillId="0" borderId="0"/>
    <xf numFmtId="171" fontId="71" fillId="0" borderId="0" applyFont="0" applyFill="0" applyBorder="0" applyAlignment="0" applyProtection="0"/>
    <xf numFmtId="172" fontId="71" fillId="0" borderId="0" applyFont="0" applyFill="0" applyBorder="0" applyAlignment="0" applyProtection="0"/>
    <xf numFmtId="164" fontId="18" fillId="0" borderId="0" applyFont="0" applyFill="0" applyBorder="0" applyAlignment="0" applyProtection="0"/>
    <xf numFmtId="0" fontId="67" fillId="0" borderId="0"/>
    <xf numFmtId="214" fontId="71" fillId="0" borderId="0" applyFont="0" applyFill="0" applyBorder="0" applyAlignment="0" applyProtection="0"/>
    <xf numFmtId="6" fontId="22" fillId="0" borderId="0" applyFont="0" applyFill="0" applyBorder="0" applyAlignment="0" applyProtection="0"/>
    <xf numFmtId="184" fontId="71" fillId="0" borderId="0" applyFont="0" applyFill="0" applyBorder="0" applyAlignment="0" applyProtection="0"/>
    <xf numFmtId="172" fontId="26" fillId="0" borderId="0" applyNumberFormat="0" applyFont="0" applyFill="0" applyBorder="0" applyAlignment="0" applyProtection="0"/>
    <xf numFmtId="0" fontId="110" fillId="0" borderId="0"/>
    <xf numFmtId="0" fontId="18" fillId="0" borderId="0" applyNumberFormat="0" applyFill="0" applyBorder="0" applyAlignment="0" applyProtection="0"/>
    <xf numFmtId="0" fontId="18" fillId="0" borderId="0" applyNumberFormat="0" applyFill="0" applyBorder="0" applyAlignment="0" applyProtection="0"/>
    <xf numFmtId="0" fontId="119" fillId="0" borderId="0"/>
    <xf numFmtId="0" fontId="119" fillId="0" borderId="0"/>
    <xf numFmtId="43" fontId="138" fillId="0" borderId="0" applyFont="0" applyFill="0" applyBorder="0" applyAlignment="0" applyProtection="0"/>
    <xf numFmtId="43" fontId="1" fillId="0" borderId="0" applyFont="0" applyFill="0" applyBorder="0" applyAlignment="0" applyProtection="0"/>
  </cellStyleXfs>
  <cellXfs count="232">
    <xf numFmtId="0" fontId="0" fillId="0" borderId="0" xfId="0"/>
    <xf numFmtId="0" fontId="2" fillId="0" borderId="0" xfId="1" applyFill="1"/>
    <xf numFmtId="0" fontId="5" fillId="0" borderId="0" xfId="1" applyFont="1" applyFill="1" applyBorder="1" applyAlignment="1">
      <alignment wrapText="1"/>
    </xf>
    <xf numFmtId="166" fontId="5" fillId="0" borderId="0" xfId="1" applyNumberFormat="1" applyFont="1" applyFill="1" applyBorder="1"/>
    <xf numFmtId="0" fontId="6" fillId="0" borderId="0" xfId="1" applyFont="1" applyFill="1" applyAlignment="1">
      <alignment horizontal="center"/>
    </xf>
    <xf numFmtId="0" fontId="6" fillId="0" borderId="7" xfId="1" applyFont="1" applyFill="1" applyBorder="1" applyAlignment="1">
      <alignment horizontal="center"/>
    </xf>
    <xf numFmtId="0" fontId="2" fillId="0" borderId="0" xfId="1" applyFill="1" applyAlignment="1">
      <alignment wrapText="1"/>
    </xf>
    <xf numFmtId="166" fontId="2" fillId="0" borderId="0" xfId="1" applyNumberFormat="1" applyFill="1"/>
    <xf numFmtId="0" fontId="6" fillId="0" borderId="0" xfId="1" applyFont="1" applyFill="1" applyBorder="1" applyAlignment="1">
      <alignment horizontal="center"/>
    </xf>
    <xf numFmtId="0" fontId="116" fillId="0" borderId="0" xfId="1" applyFont="1" applyFill="1"/>
    <xf numFmtId="0" fontId="117" fillId="0" borderId="0" xfId="1" applyFont="1" applyFill="1"/>
    <xf numFmtId="0" fontId="8" fillId="0" borderId="0" xfId="369" applyFont="1"/>
    <xf numFmtId="0" fontId="11" fillId="0" borderId="0" xfId="369" applyFont="1"/>
    <xf numFmtId="0" fontId="69" fillId="0" borderId="0" xfId="369" applyFont="1"/>
    <xf numFmtId="166" fontId="119" fillId="0" borderId="0" xfId="370" applyNumberFormat="1" applyFill="1"/>
    <xf numFmtId="166" fontId="120" fillId="0" borderId="0" xfId="370" applyNumberFormat="1" applyFont="1" applyFill="1"/>
    <xf numFmtId="0" fontId="109" fillId="0" borderId="4" xfId="0" applyFont="1" applyBorder="1" applyAlignment="1">
      <alignment horizontal="centerContinuous" vertical="center"/>
    </xf>
    <xf numFmtId="0" fontId="115" fillId="0" borderId="4" xfId="2" applyNumberFormat="1" applyFont="1" applyBorder="1" applyAlignment="1">
      <alignment horizontal="centerContinuous" vertical="center" wrapText="1"/>
    </xf>
    <xf numFmtId="0" fontId="7" fillId="0" borderId="4" xfId="2" applyFont="1" applyBorder="1" applyAlignment="1">
      <alignment horizontal="center" vertical="center"/>
    </xf>
    <xf numFmtId="0" fontId="128" fillId="0" borderId="0" xfId="369" applyFont="1"/>
    <xf numFmtId="3" fontId="128" fillId="0" borderId="0" xfId="369" applyNumberFormat="1" applyFont="1"/>
    <xf numFmtId="0" fontId="125" fillId="0" borderId="4" xfId="1" applyFont="1" applyFill="1" applyBorder="1" applyAlignment="1">
      <alignment horizontal="center"/>
    </xf>
    <xf numFmtId="0" fontId="134" fillId="0" borderId="4" xfId="1" applyFont="1" applyFill="1" applyBorder="1" applyAlignment="1">
      <alignment horizontal="center" vertical="center" wrapText="1"/>
    </xf>
    <xf numFmtId="0" fontId="135" fillId="0" borderId="0" xfId="1" applyFont="1" applyFill="1" applyBorder="1" applyAlignment="1">
      <alignment horizontal="center"/>
    </xf>
    <xf numFmtId="0" fontId="8" fillId="25" borderId="0" xfId="369" applyFont="1" applyFill="1"/>
    <xf numFmtId="0" fontId="4" fillId="25" borderId="0" xfId="369" applyFont="1" applyFill="1" applyAlignment="1">
      <alignment horizontal="left"/>
    </xf>
    <xf numFmtId="0" fontId="11" fillId="25" borderId="0" xfId="369" applyFont="1" applyFill="1"/>
    <xf numFmtId="0" fontId="3" fillId="25" borderId="0" xfId="369" applyFont="1" applyFill="1"/>
    <xf numFmtId="0" fontId="131" fillId="25" borderId="0" xfId="369" applyFont="1" applyFill="1" applyBorder="1" applyAlignment="1">
      <alignment horizontal="right"/>
    </xf>
    <xf numFmtId="3" fontId="2" fillId="0" borderId="0" xfId="1" applyNumberFormat="1" applyFill="1"/>
    <xf numFmtId="3" fontId="117" fillId="0" borderId="0" xfId="1" applyNumberFormat="1" applyFont="1" applyFill="1"/>
    <xf numFmtId="3" fontId="4" fillId="0" borderId="0" xfId="2" applyNumberFormat="1" applyFont="1" applyAlignment="1"/>
    <xf numFmtId="3" fontId="116" fillId="0" borderId="0" xfId="1" applyNumberFormat="1" applyFont="1" applyFill="1"/>
    <xf numFmtId="3" fontId="6" fillId="0" borderId="0" xfId="1" applyNumberFormat="1" applyFont="1" applyFill="1" applyAlignment="1">
      <alignment horizontal="center"/>
    </xf>
    <xf numFmtId="3" fontId="6" fillId="0" borderId="0" xfId="1" applyNumberFormat="1" applyFont="1" applyFill="1" applyBorder="1" applyAlignment="1">
      <alignment horizontal="center"/>
    </xf>
    <xf numFmtId="3" fontId="135" fillId="0" borderId="0" xfId="1" applyNumberFormat="1" applyFont="1" applyFill="1" applyBorder="1" applyAlignment="1">
      <alignment horizontal="center"/>
    </xf>
    <xf numFmtId="0" fontId="115" fillId="0" borderId="4" xfId="369" applyFont="1" applyBorder="1" applyAlignment="1">
      <alignment horizontal="center" vertical="center"/>
    </xf>
    <xf numFmtId="0" fontId="115" fillId="0" borderId="4" xfId="2" applyFont="1" applyBorder="1" applyAlignment="1">
      <alignment horizontal="center" vertical="center"/>
    </xf>
    <xf numFmtId="0" fontId="115" fillId="0" borderId="11" xfId="369" applyFont="1" applyBorder="1" applyAlignment="1">
      <alignment vertical="center"/>
    </xf>
    <xf numFmtId="0" fontId="114" fillId="0" borderId="4" xfId="2" applyNumberFormat="1" applyFont="1" applyBorder="1" applyAlignment="1">
      <alignment horizontal="center" vertical="center" wrapText="1"/>
    </xf>
    <xf numFmtId="3" fontId="3" fillId="25" borderId="0" xfId="369" applyNumberFormat="1" applyFont="1" applyFill="1"/>
    <xf numFmtId="0" fontId="7" fillId="0" borderId="4" xfId="369" applyFont="1" applyBorder="1" applyAlignment="1">
      <alignment horizontal="center" wrapText="1"/>
    </xf>
    <xf numFmtId="0" fontId="7" fillId="0" borderId="4" xfId="369" applyFont="1" applyBorder="1" applyAlignment="1">
      <alignment wrapText="1"/>
    </xf>
    <xf numFmtId="3" fontId="108" fillId="0" borderId="4" xfId="369" applyNumberFormat="1" applyFont="1" applyBorder="1" applyAlignment="1">
      <alignment wrapText="1"/>
    </xf>
    <xf numFmtId="3" fontId="11" fillId="0" borderId="4" xfId="369" applyNumberFormat="1" applyFont="1" applyBorder="1" applyAlignment="1">
      <alignment wrapText="1"/>
    </xf>
    <xf numFmtId="0" fontId="11" fillId="0" borderId="0" xfId="369" applyFont="1" applyAlignment="1">
      <alignment wrapText="1"/>
    </xf>
    <xf numFmtId="0" fontId="11" fillId="0" borderId="4" xfId="369" applyFont="1" applyBorder="1" applyAlignment="1">
      <alignment horizontal="center" wrapText="1"/>
    </xf>
    <xf numFmtId="0" fontId="11" fillId="0" borderId="4" xfId="369" applyFont="1" applyBorder="1" applyAlignment="1">
      <alignment wrapText="1"/>
    </xf>
    <xf numFmtId="0" fontId="127" fillId="0" borderId="4" xfId="369" applyFont="1" applyBorder="1" applyAlignment="1">
      <alignment horizontal="center" wrapText="1"/>
    </xf>
    <xf numFmtId="3" fontId="128" fillId="0" borderId="4" xfId="369" applyNumberFormat="1" applyFont="1" applyBorder="1" applyAlignment="1">
      <alignment wrapText="1"/>
    </xf>
    <xf numFmtId="0" fontId="128" fillId="0" borderId="0" xfId="369" applyFont="1" applyAlignment="1">
      <alignment wrapText="1"/>
    </xf>
    <xf numFmtId="0" fontId="127" fillId="0" borderId="4" xfId="369" applyFont="1" applyBorder="1" applyAlignment="1">
      <alignment wrapText="1"/>
    </xf>
    <xf numFmtId="0" fontId="128" fillId="0" borderId="4" xfId="369" applyFont="1" applyBorder="1" applyAlignment="1">
      <alignment horizontal="center" wrapText="1"/>
    </xf>
    <xf numFmtId="0" fontId="4" fillId="0" borderId="4" xfId="369" applyFont="1" applyBorder="1" applyAlignment="1">
      <alignment horizontal="center" wrapText="1"/>
    </xf>
    <xf numFmtId="0" fontId="4" fillId="0" borderId="4" xfId="369" applyFont="1" applyBorder="1" applyAlignment="1">
      <alignment wrapText="1"/>
    </xf>
    <xf numFmtId="3" fontId="4" fillId="0" borderId="4" xfId="369" applyNumberFormat="1" applyFont="1" applyBorder="1" applyAlignment="1">
      <alignment wrapText="1"/>
    </xf>
    <xf numFmtId="0" fontId="4" fillId="0" borderId="0" xfId="369" applyFont="1" applyAlignment="1">
      <alignment wrapText="1"/>
    </xf>
    <xf numFmtId="3" fontId="128" fillId="25" borderId="4" xfId="1" applyNumberFormat="1" applyFont="1" applyFill="1" applyBorder="1" applyAlignment="1">
      <alignment wrapText="1"/>
    </xf>
    <xf numFmtId="3" fontId="11" fillId="25" borderId="4" xfId="1" applyNumberFormat="1" applyFont="1" applyFill="1" applyBorder="1" applyAlignment="1">
      <alignment wrapText="1"/>
    </xf>
    <xf numFmtId="0" fontId="121" fillId="0" borderId="4" xfId="1" applyFont="1" applyFill="1" applyBorder="1" applyAlignment="1">
      <alignment horizontal="center" wrapText="1"/>
    </xf>
    <xf numFmtId="3" fontId="7" fillId="0" borderId="4" xfId="1" applyNumberFormat="1" applyFont="1" applyFill="1" applyBorder="1" applyAlignment="1">
      <alignment wrapText="1"/>
    </xf>
    <xf numFmtId="49" fontId="7" fillId="0" borderId="4" xfId="1" applyNumberFormat="1" applyFont="1" applyBorder="1" applyAlignment="1">
      <alignment horizontal="left" wrapText="1"/>
    </xf>
    <xf numFmtId="167" fontId="9" fillId="0" borderId="4" xfId="1" quotePrefix="1" applyNumberFormat="1" applyFont="1" applyFill="1" applyBorder="1" applyAlignment="1">
      <alignment horizontal="right" wrapText="1"/>
    </xf>
    <xf numFmtId="3" fontId="10" fillId="0" borderId="0" xfId="1" applyNumberFormat="1" applyFont="1" applyFill="1" applyAlignment="1">
      <alignment wrapText="1"/>
    </xf>
    <xf numFmtId="0" fontId="10" fillId="0" borderId="0" xfId="1" applyFont="1" applyFill="1" applyAlignment="1">
      <alignment wrapText="1"/>
    </xf>
    <xf numFmtId="0" fontId="122" fillId="0" borderId="4" xfId="1" applyNumberFormat="1" applyFont="1" applyFill="1" applyBorder="1" applyAlignment="1">
      <alignment horizontal="center" wrapText="1"/>
    </xf>
    <xf numFmtId="49" fontId="11" fillId="0" borderId="4" xfId="1" applyNumberFormat="1" applyFont="1" applyBorder="1" applyAlignment="1">
      <alignment wrapText="1"/>
    </xf>
    <xf numFmtId="167" fontId="111" fillId="0" borderId="4" xfId="1" quotePrefix="1" applyNumberFormat="1" applyFont="1" applyFill="1" applyBorder="1" applyAlignment="1">
      <alignment horizontal="right" wrapText="1"/>
    </xf>
    <xf numFmtId="3" fontId="11" fillId="0" borderId="4" xfId="1" quotePrefix="1" applyNumberFormat="1" applyFont="1" applyFill="1" applyBorder="1" applyAlignment="1">
      <alignment wrapText="1"/>
    </xf>
    <xf numFmtId="3" fontId="11" fillId="0" borderId="4" xfId="1" applyNumberFormat="1" applyFont="1" applyFill="1" applyBorder="1" applyAlignment="1">
      <alignment wrapText="1"/>
    </xf>
    <xf numFmtId="3" fontId="14" fillId="0" borderId="0" xfId="1" applyNumberFormat="1" applyFont="1" applyFill="1" applyAlignment="1">
      <alignment wrapText="1"/>
    </xf>
    <xf numFmtId="0" fontId="14" fillId="0" borderId="0" xfId="1" applyFont="1" applyFill="1" applyAlignment="1">
      <alignment wrapText="1"/>
    </xf>
    <xf numFmtId="49" fontId="11" fillId="0" borderId="4" xfId="1" quotePrefix="1" applyNumberFormat="1" applyFont="1" applyBorder="1" applyAlignment="1">
      <alignment wrapText="1"/>
    </xf>
    <xf numFmtId="3" fontId="12" fillId="0" borderId="0" xfId="1" applyNumberFormat="1" applyFont="1" applyFill="1" applyAlignment="1">
      <alignment wrapText="1"/>
    </xf>
    <xf numFmtId="0" fontId="12" fillId="0" borderId="0" xfId="1" applyFont="1" applyFill="1" applyAlignment="1">
      <alignment wrapText="1"/>
    </xf>
    <xf numFmtId="0" fontId="123" fillId="0" borderId="4" xfId="1" applyNumberFormat="1" applyFont="1" applyFill="1" applyBorder="1" applyAlignment="1">
      <alignment horizontal="center" wrapText="1"/>
    </xf>
    <xf numFmtId="49" fontId="4" fillId="0" borderId="4" xfId="1" applyNumberFormat="1" applyFont="1" applyBorder="1" applyAlignment="1">
      <alignment wrapText="1"/>
    </xf>
    <xf numFmtId="167" fontId="113" fillId="0" borderId="4" xfId="1" applyNumberFormat="1" applyFont="1" applyFill="1" applyBorder="1" applyAlignment="1">
      <alignment horizontal="right" wrapText="1"/>
    </xf>
    <xf numFmtId="3" fontId="13" fillId="0" borderId="0" xfId="1" applyNumberFormat="1" applyFont="1" applyFill="1" applyAlignment="1">
      <alignment wrapText="1"/>
    </xf>
    <xf numFmtId="0" fontId="13" fillId="0" borderId="0" xfId="1" applyFont="1" applyFill="1" applyAlignment="1">
      <alignment wrapText="1"/>
    </xf>
    <xf numFmtId="167" fontId="132" fillId="0" borderId="4" xfId="1" applyNumberFormat="1" applyFont="1" applyFill="1" applyBorder="1" applyAlignment="1">
      <alignment horizontal="right" wrapText="1"/>
    </xf>
    <xf numFmtId="3" fontId="133" fillId="0" borderId="0" xfId="1" applyNumberFormat="1" applyFont="1" applyFill="1" applyAlignment="1">
      <alignment wrapText="1"/>
    </xf>
    <xf numFmtId="0" fontId="133" fillId="0" borderId="0" xfId="1" applyFont="1" applyFill="1" applyAlignment="1">
      <alignment wrapText="1"/>
    </xf>
    <xf numFmtId="167" fontId="112" fillId="0" borderId="4" xfId="1" applyNumberFormat="1" applyFont="1" applyFill="1" applyBorder="1" applyAlignment="1">
      <alignment wrapText="1"/>
    </xf>
    <xf numFmtId="3" fontId="126" fillId="0" borderId="4" xfId="1" applyNumberFormat="1" applyFont="1" applyFill="1" applyBorder="1" applyAlignment="1">
      <alignment wrapText="1"/>
    </xf>
    <xf numFmtId="49" fontId="11" fillId="0" borderId="4" xfId="1" applyNumberFormat="1" applyFont="1" applyBorder="1" applyAlignment="1">
      <alignment horizontal="left" wrapText="1"/>
    </xf>
    <xf numFmtId="0" fontId="11" fillId="0" borderId="4" xfId="1" applyFont="1" applyBorder="1" applyAlignment="1">
      <alignment wrapText="1"/>
    </xf>
    <xf numFmtId="0" fontId="4" fillId="0" borderId="4" xfId="1" quotePrefix="1" applyFont="1" applyBorder="1" applyAlignment="1">
      <alignment wrapText="1"/>
    </xf>
    <xf numFmtId="49" fontId="4" fillId="0" borderId="4" xfId="1" quotePrefix="1" applyNumberFormat="1" applyFont="1" applyBorder="1" applyAlignment="1">
      <alignment wrapText="1"/>
    </xf>
    <xf numFmtId="3" fontId="7" fillId="0" borderId="4" xfId="1" quotePrefix="1" applyNumberFormat="1" applyFont="1" applyFill="1" applyBorder="1" applyAlignment="1">
      <alignment wrapText="1"/>
    </xf>
    <xf numFmtId="3" fontId="129" fillId="0" borderId="4" xfId="1" applyNumberFormat="1" applyFont="1" applyFill="1" applyBorder="1" applyAlignment="1">
      <alignment wrapText="1"/>
    </xf>
    <xf numFmtId="3" fontId="128" fillId="0" borderId="0" xfId="369" applyNumberFormat="1" applyFont="1" applyAlignment="1">
      <alignment wrapText="1"/>
    </xf>
    <xf numFmtId="3" fontId="11" fillId="25" borderId="4" xfId="0" applyNumberFormat="1" applyFont="1" applyFill="1" applyBorder="1" applyAlignment="1">
      <alignment wrapText="1"/>
    </xf>
    <xf numFmtId="3" fontId="7" fillId="0" borderId="4" xfId="369" applyNumberFormat="1" applyFont="1" applyBorder="1" applyAlignment="1">
      <alignment wrapText="1"/>
    </xf>
    <xf numFmtId="0" fontId="7" fillId="0" borderId="0" xfId="369" applyFont="1" applyAlignment="1">
      <alignment wrapText="1"/>
    </xf>
    <xf numFmtId="167" fontId="129" fillId="0" borderId="4" xfId="1" applyNumberFormat="1" applyFont="1" applyFill="1" applyBorder="1" applyAlignment="1">
      <alignment wrapText="1"/>
    </xf>
    <xf numFmtId="0" fontId="7" fillId="0" borderId="4" xfId="1" applyNumberFormat="1" applyFont="1" applyFill="1" applyBorder="1" applyAlignment="1">
      <alignment horizontal="center" wrapText="1"/>
    </xf>
    <xf numFmtId="0" fontId="7" fillId="25" borderId="4" xfId="0" applyFont="1" applyFill="1" applyBorder="1" applyAlignment="1">
      <alignment horizontal="left" wrapText="1"/>
    </xf>
    <xf numFmtId="3" fontId="108" fillId="0" borderId="0" xfId="1" applyNumberFormat="1" applyFont="1" applyFill="1" applyAlignment="1">
      <alignment wrapText="1"/>
    </xf>
    <xf numFmtId="0" fontId="108" fillId="0" borderId="0" xfId="1" applyFont="1" applyFill="1" applyAlignment="1">
      <alignment wrapText="1"/>
    </xf>
    <xf numFmtId="0" fontId="130" fillId="0" borderId="0" xfId="1" applyFont="1" applyFill="1"/>
    <xf numFmtId="166" fontId="130" fillId="0" borderId="0" xfId="1" quotePrefix="1" applyNumberFormat="1" applyFont="1" applyFill="1" applyBorder="1"/>
    <xf numFmtId="3" fontId="130" fillId="0" borderId="0" xfId="1" applyNumberFormat="1" applyFont="1" applyFill="1"/>
    <xf numFmtId="0" fontId="11" fillId="25" borderId="4" xfId="0" applyFont="1" applyFill="1" applyBorder="1" applyAlignment="1">
      <alignment wrapText="1"/>
    </xf>
    <xf numFmtId="49" fontId="130" fillId="0" borderId="0" xfId="1" quotePrefix="1" applyNumberFormat="1" applyFont="1" applyFill="1" applyBorder="1" applyAlignment="1">
      <alignment wrapText="1"/>
    </xf>
    <xf numFmtId="0" fontId="11" fillId="0" borderId="0" xfId="1" applyFont="1" applyFill="1"/>
    <xf numFmtId="3" fontId="11" fillId="0" borderId="0" xfId="1" applyNumberFormat="1" applyFont="1" applyFill="1"/>
    <xf numFmtId="0" fontId="11" fillId="25" borderId="4" xfId="0" applyFont="1" applyFill="1" applyBorder="1" applyAlignment="1">
      <alignment horizontal="left" wrapText="1"/>
    </xf>
    <xf numFmtId="0" fontId="11" fillId="0" borderId="4" xfId="1" applyFont="1" applyFill="1" applyBorder="1"/>
    <xf numFmtId="166" fontId="11" fillId="0" borderId="4" xfId="1" quotePrefix="1" applyNumberFormat="1" applyFont="1" applyFill="1" applyBorder="1"/>
    <xf numFmtId="166" fontId="7" fillId="0" borderId="4" xfId="1" quotePrefix="1" applyNumberFormat="1" applyFont="1" applyFill="1" applyBorder="1"/>
    <xf numFmtId="3" fontId="7" fillId="0" borderId="0" xfId="1" applyNumberFormat="1" applyFont="1" applyFill="1"/>
    <xf numFmtId="0" fontId="7" fillId="0" borderId="0" xfId="1" applyFont="1" applyFill="1"/>
    <xf numFmtId="0" fontId="7" fillId="0" borderId="4" xfId="1" applyFont="1" applyFill="1" applyBorder="1" applyAlignment="1">
      <alignment horizontal="center"/>
    </xf>
    <xf numFmtId="3" fontId="11" fillId="0" borderId="4" xfId="1" applyNumberFormat="1" applyFont="1" applyFill="1" applyBorder="1"/>
    <xf numFmtId="3" fontId="7" fillId="0" borderId="4" xfId="1" applyNumberFormat="1" applyFont="1" applyFill="1" applyBorder="1"/>
    <xf numFmtId="3" fontId="7" fillId="25" borderId="0" xfId="1" applyNumberFormat="1" applyFont="1" applyFill="1"/>
    <xf numFmtId="0" fontId="7" fillId="25" borderId="0" xfId="1" applyFont="1" applyFill="1"/>
    <xf numFmtId="0" fontId="8" fillId="25" borderId="0" xfId="1" applyFont="1" applyFill="1"/>
    <xf numFmtId="3" fontId="8" fillId="25" borderId="0" xfId="1" applyNumberFormat="1" applyFont="1" applyFill="1"/>
    <xf numFmtId="0" fontId="137" fillId="25" borderId="0" xfId="1" applyFont="1" applyFill="1" applyBorder="1" applyAlignment="1">
      <alignment wrapText="1"/>
    </xf>
    <xf numFmtId="166" fontId="137" fillId="25" borderId="0" xfId="1" applyNumberFormat="1" applyFont="1" applyFill="1" applyBorder="1"/>
    <xf numFmtId="3" fontId="107" fillId="25" borderId="0" xfId="1" applyNumberFormat="1" applyFont="1" applyFill="1" applyAlignment="1">
      <alignment horizontal="center" vertical="center" wrapText="1"/>
    </xf>
    <xf numFmtId="0" fontId="107" fillId="25" borderId="0" xfId="1" applyFont="1" applyFill="1" applyAlignment="1">
      <alignment horizontal="center" vertical="center" wrapText="1"/>
    </xf>
    <xf numFmtId="3" fontId="107" fillId="25" borderId="0" xfId="1" applyNumberFormat="1" applyFont="1" applyFill="1" applyBorder="1" applyAlignment="1">
      <alignment horizontal="center" vertical="center" wrapText="1"/>
    </xf>
    <xf numFmtId="0" fontId="107" fillId="25" borderId="0" xfId="1" applyFont="1" applyFill="1" applyBorder="1" applyAlignment="1">
      <alignment horizontal="center" vertical="center" wrapText="1"/>
    </xf>
    <xf numFmtId="0" fontId="107" fillId="25" borderId="7" xfId="1" applyFont="1" applyFill="1" applyBorder="1" applyAlignment="1">
      <alignment horizontal="center" vertical="center" wrapText="1"/>
    </xf>
    <xf numFmtId="0" fontId="115" fillId="25" borderId="4" xfId="2" applyNumberFormat="1" applyFont="1" applyFill="1" applyBorder="1" applyAlignment="1">
      <alignment horizontal="center" vertical="center" wrapText="1"/>
    </xf>
    <xf numFmtId="0" fontId="7" fillId="25" borderId="4" xfId="1" applyFont="1" applyFill="1" applyBorder="1" applyAlignment="1">
      <alignment horizontal="center" vertical="center" wrapText="1"/>
    </xf>
    <xf numFmtId="0" fontId="7" fillId="25" borderId="4" xfId="2" applyFont="1" applyFill="1" applyBorder="1" applyAlignment="1">
      <alignment horizontal="center" vertical="center" wrapText="1"/>
    </xf>
    <xf numFmtId="3" fontId="7" fillId="25" borderId="4" xfId="1" applyNumberFormat="1" applyFont="1" applyFill="1" applyBorder="1" applyAlignment="1">
      <alignment horizontal="center" vertical="center" wrapText="1"/>
    </xf>
    <xf numFmtId="3" fontId="7" fillId="25" borderId="0" xfId="1" applyNumberFormat="1" applyFont="1" applyFill="1" applyBorder="1" applyAlignment="1">
      <alignment horizontal="center" vertical="center" wrapText="1"/>
    </xf>
    <xf numFmtId="0" fontId="7" fillId="25" borderId="0" xfId="1" applyFont="1" applyFill="1" applyBorder="1" applyAlignment="1">
      <alignment horizontal="center" vertical="center" wrapText="1"/>
    </xf>
    <xf numFmtId="3" fontId="7" fillId="25" borderId="0" xfId="1" applyNumberFormat="1" applyFont="1" applyFill="1" applyAlignment="1">
      <alignment vertical="center" wrapText="1"/>
    </xf>
    <xf numFmtId="0" fontId="8" fillId="25" borderId="0" xfId="1" applyFont="1" applyFill="1" applyAlignment="1">
      <alignment wrapText="1"/>
    </xf>
    <xf numFmtId="166" fontId="8" fillId="25" borderId="0" xfId="1" applyNumberFormat="1" applyFont="1" applyFill="1"/>
    <xf numFmtId="3" fontId="7" fillId="25" borderId="4" xfId="1" applyNumberFormat="1" applyFont="1" applyFill="1" applyBorder="1" applyAlignment="1">
      <alignment horizontal="center" wrapText="1"/>
    </xf>
    <xf numFmtId="3" fontId="7" fillId="25" borderId="4" xfId="1" quotePrefix="1" applyNumberFormat="1" applyFont="1" applyFill="1" applyBorder="1" applyAlignment="1">
      <alignment horizontal="right" wrapText="1"/>
    </xf>
    <xf numFmtId="3" fontId="7" fillId="25" borderId="4" xfId="1" applyNumberFormat="1" applyFont="1" applyFill="1" applyBorder="1" applyAlignment="1">
      <alignment wrapText="1"/>
    </xf>
    <xf numFmtId="3" fontId="130" fillId="25" borderId="0" xfId="1" applyNumberFormat="1" applyFont="1" applyFill="1" applyAlignment="1">
      <alignment wrapText="1"/>
    </xf>
    <xf numFmtId="3" fontId="108" fillId="25" borderId="0" xfId="1" applyNumberFormat="1" applyFont="1" applyFill="1" applyAlignment="1">
      <alignment wrapText="1"/>
    </xf>
    <xf numFmtId="3" fontId="11" fillId="25" borderId="4" xfId="1" applyNumberFormat="1" applyFont="1" applyFill="1" applyBorder="1" applyAlignment="1">
      <alignment horizontal="center" wrapText="1"/>
    </xf>
    <xf numFmtId="3" fontId="11" fillId="25" borderId="4" xfId="1" quotePrefix="1" applyNumberFormat="1" applyFont="1" applyFill="1" applyBorder="1" applyAlignment="1">
      <alignment horizontal="right" wrapText="1"/>
    </xf>
    <xf numFmtId="3" fontId="11" fillId="25" borderId="4" xfId="1" quotePrefix="1" applyNumberFormat="1" applyFont="1" applyFill="1" applyBorder="1" applyAlignment="1">
      <alignment wrapText="1"/>
    </xf>
    <xf numFmtId="3" fontId="7" fillId="25" borderId="4" xfId="1" quotePrefix="1" applyNumberFormat="1" applyFont="1" applyFill="1" applyBorder="1" applyAlignment="1">
      <alignment wrapText="1"/>
    </xf>
    <xf numFmtId="3" fontId="7" fillId="25" borderId="0" xfId="1" applyNumberFormat="1" applyFont="1" applyFill="1" applyAlignment="1">
      <alignment wrapText="1"/>
    </xf>
    <xf numFmtId="3" fontId="11" fillId="25" borderId="0" xfId="1" applyNumberFormat="1" applyFont="1" applyFill="1" applyAlignment="1">
      <alignment wrapText="1"/>
    </xf>
    <xf numFmtId="49" fontId="7" fillId="25" borderId="4" xfId="1" applyNumberFormat="1" applyFont="1" applyFill="1" applyBorder="1" applyAlignment="1">
      <alignment horizontal="left" wrapText="1"/>
    </xf>
    <xf numFmtId="49" fontId="11" fillId="25" borderId="4" xfId="1" applyNumberFormat="1" applyFont="1" applyFill="1" applyBorder="1" applyAlignment="1">
      <alignment horizontal="left" wrapText="1"/>
    </xf>
    <xf numFmtId="49" fontId="7" fillId="25" borderId="4" xfId="1" quotePrefix="1" applyNumberFormat="1" applyFont="1" applyFill="1" applyBorder="1" applyAlignment="1">
      <alignment wrapText="1"/>
    </xf>
    <xf numFmtId="49" fontId="11" fillId="25" borderId="4" xfId="1" applyNumberFormat="1" applyFont="1" applyFill="1" applyBorder="1" applyAlignment="1">
      <alignment wrapText="1"/>
    </xf>
    <xf numFmtId="49" fontId="7" fillId="25" borderId="4" xfId="1" applyNumberFormat="1" applyFont="1" applyFill="1" applyBorder="1" applyAlignment="1">
      <alignment wrapText="1"/>
    </xf>
    <xf numFmtId="0" fontId="7" fillId="25" borderId="0" xfId="1" applyFont="1" applyFill="1" applyAlignment="1">
      <alignment vertical="center" wrapText="1"/>
    </xf>
    <xf numFmtId="0" fontId="115" fillId="0" borderId="0" xfId="369" applyFont="1" applyBorder="1" applyAlignment="1">
      <alignment vertical="center"/>
    </xf>
    <xf numFmtId="3" fontId="115" fillId="0" borderId="4" xfId="2" applyNumberFormat="1" applyFont="1" applyBorder="1" applyAlignment="1">
      <alignment horizontal="center" vertical="center"/>
    </xf>
    <xf numFmtId="49" fontId="11" fillId="25" borderId="4" xfId="1" quotePrefix="1" applyNumberFormat="1" applyFont="1" applyFill="1" applyBorder="1" applyAlignment="1">
      <alignment wrapText="1"/>
    </xf>
    <xf numFmtId="3" fontId="127" fillId="0" borderId="4" xfId="369" applyNumberFormat="1" applyFont="1" applyBorder="1" applyAlignment="1">
      <alignment wrapText="1"/>
    </xf>
    <xf numFmtId="0" fontId="127" fillId="0" borderId="0" xfId="369" applyFont="1" applyAlignment="1">
      <alignment wrapText="1"/>
    </xf>
    <xf numFmtId="0" fontId="7" fillId="25" borderId="4" xfId="1" applyFont="1" applyFill="1" applyBorder="1" applyAlignment="1">
      <alignment horizontal="center"/>
    </xf>
    <xf numFmtId="166" fontId="7" fillId="25" borderId="4" xfId="1" applyNumberFormat="1" applyFont="1" applyFill="1" applyBorder="1"/>
    <xf numFmtId="0" fontId="7" fillId="25" borderId="4" xfId="1" applyFont="1" applyFill="1" applyBorder="1"/>
    <xf numFmtId="3" fontId="7" fillId="25" borderId="4" xfId="1" applyNumberFormat="1" applyFont="1" applyFill="1" applyBorder="1"/>
    <xf numFmtId="0" fontId="11" fillId="25" borderId="4" xfId="1" applyFont="1" applyFill="1" applyBorder="1" applyAlignment="1">
      <alignment horizontal="center"/>
    </xf>
    <xf numFmtId="0" fontId="11" fillId="25" borderId="4" xfId="1" applyFont="1" applyFill="1" applyBorder="1" applyAlignment="1">
      <alignment wrapText="1"/>
    </xf>
    <xf numFmtId="166" fontId="11" fillId="25" borderId="4" xfId="1" applyNumberFormat="1" applyFont="1" applyFill="1" applyBorder="1"/>
    <xf numFmtId="0" fontId="11" fillId="25" borderId="4" xfId="1" applyFont="1" applyFill="1" applyBorder="1"/>
    <xf numFmtId="3" fontId="11" fillId="25" borderId="0" xfId="1" applyNumberFormat="1" applyFont="1" applyFill="1"/>
    <xf numFmtId="0" fontId="11" fillId="25" borderId="0" xfId="1" applyFont="1" applyFill="1"/>
    <xf numFmtId="3" fontId="11" fillId="25" borderId="4" xfId="1" applyNumberFormat="1" applyFont="1" applyFill="1" applyBorder="1"/>
    <xf numFmtId="167" fontId="126" fillId="0" borderId="4" xfId="1" applyNumberFormat="1" applyFont="1" applyFill="1" applyBorder="1" applyAlignment="1">
      <alignment wrapText="1"/>
    </xf>
    <xf numFmtId="0" fontId="11" fillId="0" borderId="4" xfId="1" applyNumberFormat="1" applyFont="1" applyFill="1" applyBorder="1" applyAlignment="1">
      <alignment horizontal="center" wrapText="1"/>
    </xf>
    <xf numFmtId="3" fontId="130" fillId="0" borderId="0" xfId="1" applyNumberFormat="1" applyFont="1" applyFill="1" applyAlignment="1">
      <alignment wrapText="1"/>
    </xf>
    <xf numFmtId="0" fontId="130" fillId="0" borderId="0" xfId="1" applyFont="1" applyFill="1" applyAlignment="1">
      <alignment wrapText="1"/>
    </xf>
    <xf numFmtId="3" fontId="7" fillId="25" borderId="4" xfId="0" applyNumberFormat="1" applyFont="1" applyFill="1" applyBorder="1" applyAlignment="1">
      <alignment horizontal="left" wrapText="1"/>
    </xf>
    <xf numFmtId="3" fontId="7" fillId="25" borderId="4" xfId="0" applyNumberFormat="1" applyFont="1" applyFill="1" applyBorder="1" applyAlignment="1">
      <alignment wrapText="1"/>
    </xf>
    <xf numFmtId="3" fontId="7" fillId="25" borderId="4" xfId="0" applyNumberFormat="1" applyFont="1" applyFill="1" applyBorder="1" applyAlignment="1">
      <alignment horizontal="center" wrapText="1"/>
    </xf>
    <xf numFmtId="0" fontId="18" fillId="25" borderId="0" xfId="0" applyFont="1" applyFill="1"/>
    <xf numFmtId="0" fontId="124" fillId="25" borderId="0" xfId="0" applyFont="1" applyFill="1" applyAlignment="1">
      <alignment horizontal="center" vertical="center" wrapText="1"/>
    </xf>
    <xf numFmtId="3" fontId="124" fillId="25" borderId="0" xfId="0" applyNumberFormat="1" applyFont="1" applyFill="1" applyAlignment="1">
      <alignment horizontal="center" vertical="center" wrapText="1"/>
    </xf>
    <xf numFmtId="0" fontId="124" fillId="25" borderId="0" xfId="0" applyFont="1" applyFill="1" applyAlignment="1">
      <alignment horizontal="center" wrapText="1"/>
    </xf>
    <xf numFmtId="0" fontId="124" fillId="25" borderId="0" xfId="0" applyFont="1" applyFill="1" applyAlignment="1">
      <alignment horizontal="center"/>
    </xf>
    <xf numFmtId="3" fontId="114" fillId="25" borderId="4" xfId="0" applyNumberFormat="1" applyFont="1" applyFill="1" applyBorder="1" applyAlignment="1">
      <alignment horizontal="center" wrapText="1"/>
    </xf>
    <xf numFmtId="3" fontId="114" fillId="25" borderId="4" xfId="0" applyNumberFormat="1" applyFont="1" applyFill="1" applyBorder="1" applyAlignment="1">
      <alignment horizontal="right" wrapText="1"/>
    </xf>
    <xf numFmtId="3" fontId="114" fillId="25" borderId="4" xfId="0" applyNumberFormat="1" applyFont="1" applyFill="1" applyBorder="1" applyAlignment="1">
      <alignment wrapText="1"/>
    </xf>
    <xf numFmtId="3" fontId="139" fillId="25" borderId="4" xfId="0" applyNumberFormat="1" applyFont="1" applyFill="1" applyBorder="1" applyAlignment="1">
      <alignment horizontal="center" wrapText="1"/>
    </xf>
    <xf numFmtId="3" fontId="139" fillId="25" borderId="4" xfId="0" applyNumberFormat="1" applyFont="1" applyFill="1" applyBorder="1" applyAlignment="1">
      <alignment wrapText="1"/>
    </xf>
    <xf numFmtId="0" fontId="67" fillId="25" borderId="0" xfId="0" applyFont="1" applyFill="1" applyAlignment="1">
      <alignment horizontal="center"/>
    </xf>
    <xf numFmtId="0" fontId="76" fillId="25" borderId="0" xfId="0" applyFont="1" applyFill="1" applyBorder="1" applyAlignment="1">
      <alignment wrapText="1"/>
    </xf>
    <xf numFmtId="0" fontId="140" fillId="25" borderId="0" xfId="0" applyFont="1" applyFill="1" applyBorder="1" applyAlignment="1">
      <alignment wrapText="1"/>
    </xf>
    <xf numFmtId="3" fontId="76" fillId="25" borderId="0" xfId="0" applyNumberFormat="1" applyFont="1" applyFill="1" applyAlignment="1">
      <alignment wrapText="1"/>
    </xf>
    <xf numFmtId="0" fontId="76" fillId="25" borderId="0" xfId="0" applyFont="1" applyFill="1" applyAlignment="1">
      <alignment wrapText="1"/>
    </xf>
    <xf numFmtId="3" fontId="139" fillId="25" borderId="4" xfId="372" applyNumberFormat="1" applyFont="1" applyFill="1" applyBorder="1" applyAlignment="1">
      <alignment horizontal="justify" wrapText="1"/>
    </xf>
    <xf numFmtId="3" fontId="139" fillId="25" borderId="4" xfId="371" applyNumberFormat="1" applyFont="1" applyFill="1" applyBorder="1" applyAlignment="1">
      <alignment horizontal="justify" wrapText="1"/>
    </xf>
    <xf numFmtId="3" fontId="114" fillId="25" borderId="4" xfId="0" applyNumberFormat="1" applyFont="1" applyFill="1" applyBorder="1" applyAlignment="1">
      <alignment horizontal="center" vertical="center" wrapText="1"/>
    </xf>
    <xf numFmtId="0" fontId="18" fillId="25" borderId="0" xfId="0" applyFont="1" applyFill="1" applyAlignment="1">
      <alignment horizontal="center" vertical="center" wrapText="1"/>
    </xf>
    <xf numFmtId="49" fontId="114" fillId="25" borderId="4" xfId="1" applyNumberFormat="1" applyFont="1" applyFill="1" applyBorder="1" applyAlignment="1">
      <alignment wrapText="1"/>
    </xf>
    <xf numFmtId="0" fontId="69" fillId="25" borderId="7" xfId="1" applyFont="1" applyFill="1" applyBorder="1" applyAlignment="1"/>
    <xf numFmtId="0" fontId="67" fillId="25" borderId="0" xfId="0" applyFont="1" applyFill="1" applyAlignment="1">
      <alignment horizontal="center" wrapText="1"/>
    </xf>
    <xf numFmtId="0" fontId="18" fillId="25" borderId="0" xfId="0" applyFont="1" applyFill="1" applyAlignment="1">
      <alignment wrapText="1"/>
    </xf>
    <xf numFmtId="0" fontId="7" fillId="0" borderId="18" xfId="1" applyFont="1" applyFill="1" applyBorder="1" applyAlignment="1">
      <alignment horizontal="right"/>
    </xf>
    <xf numFmtId="0" fontId="115" fillId="0" borderId="4" xfId="2" applyNumberFormat="1" applyFont="1" applyBorder="1" applyAlignment="1">
      <alignment horizontal="center" vertical="center" wrapText="1"/>
    </xf>
    <xf numFmtId="3" fontId="11" fillId="0" borderId="4" xfId="1" applyNumberFormat="1" applyFont="1" applyFill="1" applyBorder="1" applyAlignment="1">
      <alignment horizontal="right" wrapText="1"/>
    </xf>
    <xf numFmtId="3" fontId="11" fillId="0" borderId="4" xfId="1" applyNumberFormat="1" applyFont="1" applyFill="1" applyBorder="1" applyAlignment="1">
      <alignment horizontal="right" vertical="center" wrapText="1"/>
    </xf>
    <xf numFmtId="0" fontId="7" fillId="0" borderId="0" xfId="369" applyFont="1" applyAlignment="1">
      <alignment horizontal="right"/>
    </xf>
    <xf numFmtId="0" fontId="4" fillId="0" borderId="0" xfId="2" applyFont="1" applyAlignment="1">
      <alignment horizontal="center"/>
    </xf>
    <xf numFmtId="0" fontId="118" fillId="0" borderId="0" xfId="1" applyFont="1" applyFill="1" applyBorder="1" applyAlignment="1">
      <alignment horizontal="center"/>
    </xf>
    <xf numFmtId="0" fontId="121" fillId="0" borderId="4" xfId="1" applyFont="1" applyFill="1" applyBorder="1" applyAlignment="1">
      <alignment horizontal="center" vertical="center"/>
    </xf>
    <xf numFmtId="0" fontId="136" fillId="0" borderId="7" xfId="1" applyFont="1" applyFill="1" applyBorder="1" applyAlignment="1">
      <alignment horizontal="right"/>
    </xf>
    <xf numFmtId="0" fontId="109" fillId="0" borderId="4" xfId="0" applyFont="1" applyBorder="1" applyAlignment="1">
      <alignment horizontal="center" vertical="center" wrapText="1"/>
    </xf>
    <xf numFmtId="49" fontId="3" fillId="0" borderId="4" xfId="1" applyNumberFormat="1" applyFont="1" applyFill="1" applyBorder="1" applyAlignment="1">
      <alignment horizontal="center" vertical="center" wrapText="1"/>
    </xf>
    <xf numFmtId="3" fontId="7" fillId="25" borderId="18" xfId="1" applyNumberFormat="1" applyFont="1" applyFill="1" applyBorder="1" applyAlignment="1">
      <alignment horizontal="right"/>
    </xf>
    <xf numFmtId="0" fontId="124" fillId="25" borderId="7" xfId="1" applyFont="1" applyFill="1" applyBorder="1" applyAlignment="1">
      <alignment horizontal="right"/>
    </xf>
    <xf numFmtId="0" fontId="115" fillId="25" borderId="4" xfId="2" applyNumberFormat="1" applyFont="1" applyFill="1" applyBorder="1" applyAlignment="1">
      <alignment horizontal="center" vertical="center" wrapText="1"/>
    </xf>
    <xf numFmtId="3" fontId="115" fillId="25" borderId="4" xfId="1" applyNumberFormat="1" applyFont="1" applyFill="1" applyBorder="1" applyAlignment="1">
      <alignment horizontal="center" vertical="center" wrapText="1"/>
    </xf>
    <xf numFmtId="0" fontId="7" fillId="25" borderId="0" xfId="1" applyFont="1" applyFill="1" applyAlignment="1">
      <alignment horizontal="center"/>
    </xf>
    <xf numFmtId="0" fontId="118" fillId="25" borderId="0" xfId="1" applyFont="1" applyFill="1" applyBorder="1" applyAlignment="1">
      <alignment horizontal="center" vertical="center" wrapText="1"/>
    </xf>
    <xf numFmtId="0" fontId="4" fillId="25" borderId="0" xfId="2" applyFont="1" applyFill="1" applyAlignment="1">
      <alignment horizontal="center" vertical="center" wrapText="1"/>
    </xf>
    <xf numFmtId="0" fontId="3" fillId="25" borderId="4" xfId="1" applyFont="1" applyFill="1" applyBorder="1" applyAlignment="1">
      <alignment horizontal="center" vertical="center" wrapText="1"/>
    </xf>
    <xf numFmtId="49" fontId="3" fillId="25" borderId="4" xfId="1" applyNumberFormat="1" applyFont="1" applyFill="1" applyBorder="1" applyAlignment="1">
      <alignment horizontal="center" vertical="center" wrapText="1"/>
    </xf>
    <xf numFmtId="0" fontId="115" fillId="25" borderId="4" xfId="0" applyFont="1" applyFill="1" applyBorder="1" applyAlignment="1">
      <alignment horizontal="center" vertical="center" wrapText="1"/>
    </xf>
    <xf numFmtId="0" fontId="115" fillId="25" borderId="0" xfId="0" applyFont="1" applyFill="1" applyAlignment="1">
      <alignment horizontal="right" wrapText="1"/>
    </xf>
    <xf numFmtId="0" fontId="7" fillId="25" borderId="0" xfId="0" applyFont="1" applyFill="1" applyAlignment="1">
      <alignment horizontal="center"/>
    </xf>
    <xf numFmtId="0" fontId="124" fillId="25" borderId="0" xfId="0" applyFont="1" applyFill="1" applyAlignment="1">
      <alignment horizontal="center" vertical="center" wrapText="1"/>
    </xf>
    <xf numFmtId="0" fontId="15" fillId="25" borderId="7" xfId="0" applyFont="1" applyFill="1" applyBorder="1" applyAlignment="1">
      <alignment horizontal="right" vertical="center"/>
    </xf>
    <xf numFmtId="0" fontId="15" fillId="0" borderId="0" xfId="369" applyFont="1" applyAlignment="1">
      <alignment horizontal="center"/>
    </xf>
    <xf numFmtId="0" fontId="127" fillId="0" borderId="0" xfId="369" applyFont="1" applyAlignment="1">
      <alignment horizontal="center"/>
    </xf>
    <xf numFmtId="0" fontId="128" fillId="0" borderId="0" xfId="369" applyFont="1" applyAlignment="1">
      <alignment horizontal="center"/>
    </xf>
    <xf numFmtId="0" fontId="7" fillId="0" borderId="18" xfId="369" applyFont="1" applyBorder="1" applyAlignment="1">
      <alignment horizontal="right" wrapText="1"/>
    </xf>
    <xf numFmtId="0" fontId="124" fillId="25" borderId="7" xfId="369" applyFont="1" applyFill="1" applyBorder="1" applyAlignment="1">
      <alignment horizontal="right"/>
    </xf>
    <xf numFmtId="0" fontId="4" fillId="25" borderId="0" xfId="369" applyFont="1" applyFill="1" applyAlignment="1">
      <alignment horizontal="center"/>
    </xf>
    <xf numFmtId="0" fontId="7" fillId="0" borderId="0" xfId="369" applyFont="1" applyAlignment="1">
      <alignment horizontal="center" vertical="center" wrapText="1"/>
    </xf>
    <xf numFmtId="0" fontId="115" fillId="0" borderId="4" xfId="369" applyNumberFormat="1" applyFont="1" applyBorder="1" applyAlignment="1">
      <alignment horizontal="center" vertical="center" wrapText="1"/>
    </xf>
  </cellXfs>
  <cellStyles count="373">
    <cellStyle name="_x0001_" xfId="3"/>
    <cellStyle name="          _x000d__x000a_shell=progman.exe_x000d__x000a_m" xfId="4"/>
    <cellStyle name="#,##0" xfId="5"/>
    <cellStyle name="??" xfId="6"/>
    <cellStyle name="?? [0.00]_ Att. 1- Cover" xfId="7"/>
    <cellStyle name="?? [0]" xfId="8"/>
    <cellStyle name="?_x001d_??%U©÷u&amp;H©÷9_x0008_? s_x000a__x0007__x0001__x0001_" xfId="9"/>
    <cellStyle name="?_x001d_??%U©÷u&amp;H©÷9_x0008_?_x0009_s_x000a__x0007__x0001__x0001_" xfId="367"/>
    <cellStyle name="???? [0.00]_PRODUCT DETAIL Q1" xfId="10"/>
    <cellStyle name="????_PRODUCT DETAIL Q1" xfId="11"/>
    <cellStyle name="???[0]_?? DI" xfId="12"/>
    <cellStyle name="???_?? DI" xfId="13"/>
    <cellStyle name="??[0]_BRE" xfId="14"/>
    <cellStyle name="??_ ??? ???? " xfId="15"/>
    <cellStyle name="??A? [0]_ÿÿÿÿÿÿ_1_¢¬???¢â? " xfId="16"/>
    <cellStyle name="??A?_ÿÿÿÿÿÿ_1_¢¬???¢â? " xfId="17"/>
    <cellStyle name="?¡±¢¥?_?¨ù??¢´¢¥_¢¬???¢â? " xfId="18"/>
    <cellStyle name="?ðÇ%U?&amp;H?_x0008_?s_x000a__x0007__x0001__x0001_" xfId="19"/>
    <cellStyle name="_130307 So sanh thuc hien 2012 - du toan 2012 moi (pan khac)" xfId="20"/>
    <cellStyle name="_130313 Mau  bieu bao cao nguon luc cua dia phuong sua" xfId="21"/>
    <cellStyle name="_130818 Tong hop Danh gia thu 2013" xfId="22"/>
    <cellStyle name="_130818 Tong hop Danh gia thu 2013_140921 bu giam thu ND 209" xfId="23"/>
    <cellStyle name="_130818 Tong hop Danh gia thu 2013_140921 bu giam thu ND 209_Phu luc so 5 - sua ngay 04-01" xfId="24"/>
    <cellStyle name="_Bang Chi tieu (2)" xfId="25"/>
    <cellStyle name="_DG 2012-DT2013 - Theo sac thue -sua" xfId="26"/>
    <cellStyle name="_DG 2012-DT2013 - Theo sac thue -sua_27-8Tong hop PA uoc 2012-DT 2013 -PA 420.000 ty-490.000 ty chuyen doi" xfId="27"/>
    <cellStyle name="_Huong CHI tieu Nhiem vu CTMTQG 2014(1)" xfId="28"/>
    <cellStyle name="_KH.DTC.gd2016-2020 tinh (T2-2015)" xfId="44"/>
    <cellStyle name="_KT (2)" xfId="29"/>
    <cellStyle name="_KT (2)_1" xfId="30"/>
    <cellStyle name="_KT (2)_2" xfId="31"/>
    <cellStyle name="_KT (2)_2_TG-TH" xfId="32"/>
    <cellStyle name="_KT (2)_3" xfId="33"/>
    <cellStyle name="_KT (2)_3_TG-TH" xfId="34"/>
    <cellStyle name="_KT (2)_4" xfId="35"/>
    <cellStyle name="_KT (2)_4_TG-TH" xfId="36"/>
    <cellStyle name="_KT (2)_5" xfId="37"/>
    <cellStyle name="_KT (2)_TG-TH" xfId="38"/>
    <cellStyle name="_KT_TG" xfId="39"/>
    <cellStyle name="_KT_TG_1" xfId="40"/>
    <cellStyle name="_KT_TG_2" xfId="41"/>
    <cellStyle name="_KT_TG_3" xfId="42"/>
    <cellStyle name="_KT_TG_4" xfId="43"/>
    <cellStyle name="_Phu luc kem BC gui VP Bo (18.2)" xfId="45"/>
    <cellStyle name="_TG-TH" xfId="46"/>
    <cellStyle name="_TG-TH_1" xfId="47"/>
    <cellStyle name="_TG-TH_2" xfId="48"/>
    <cellStyle name="_TG-TH_3" xfId="49"/>
    <cellStyle name="_TG-TH_4" xfId="50"/>
    <cellStyle name="~1" xfId="51"/>
    <cellStyle name="•W€_STDFOR" xfId="52"/>
    <cellStyle name="•W_MARINE" xfId="53"/>
    <cellStyle name="W_STDFOR" xfId="54"/>
    <cellStyle name="0" xfId="55"/>
    <cellStyle name="0.0" xfId="56"/>
    <cellStyle name="0.00" xfId="57"/>
    <cellStyle name="1" xfId="58"/>
    <cellStyle name="1_2-Ha GiangBB2011-V1" xfId="59"/>
    <cellStyle name="1_50-BB Vung tau 2011" xfId="60"/>
    <cellStyle name="1_52-Long An2011.BB-V1" xfId="61"/>
    <cellStyle name="1_bieu 1" xfId="62"/>
    <cellStyle name="1_bieu 2" xfId="63"/>
    <cellStyle name="1_bieu 4" xfId="64"/>
    <cellStyle name="¹éºÐÀ²_±âÅ¸" xfId="65"/>
    <cellStyle name="2" xfId="66"/>
    <cellStyle name="20" xfId="67"/>
    <cellStyle name="3" xfId="68"/>
    <cellStyle name="4" xfId="69"/>
    <cellStyle name="6" xfId="70"/>
    <cellStyle name="ÅëÈ­ [0]_¿ì¹°Åë" xfId="71"/>
    <cellStyle name="AeE­ [0]_INQUIRY ¿?¾÷AßAø " xfId="72"/>
    <cellStyle name="ÅëÈ­ [0]_laroux" xfId="73"/>
    <cellStyle name="ÅëÈ­_¿ì¹°Åë" xfId="74"/>
    <cellStyle name="AeE­_INQUIRY ¿?¾÷AßAø " xfId="75"/>
    <cellStyle name="ÅëÈ­_laroux" xfId="76"/>
    <cellStyle name="args.style" xfId="77"/>
    <cellStyle name="ÄÞ¸¶ [0]_¿ì¹°Åë" xfId="78"/>
    <cellStyle name="AÞ¸¶ [0]_INQUIRY ¿?¾÷AßAø " xfId="79"/>
    <cellStyle name="ÄÞ¸¶ [0]_laroux" xfId="80"/>
    <cellStyle name="ÄÞ¸¶_¿ì¹°Åë" xfId="81"/>
    <cellStyle name="AÞ¸¶_INQUIRY ¿?¾÷AßAø " xfId="82"/>
    <cellStyle name="ÄÞ¸¶_laroux" xfId="83"/>
    <cellStyle name="AutoFormat Options" xfId="84"/>
    <cellStyle name="Body" xfId="85"/>
    <cellStyle name="C?AØ_¿?¾÷CoE² " xfId="86"/>
    <cellStyle name="Ç¥ÁØ_#2(M17)_1" xfId="87"/>
    <cellStyle name="C￥AØ_¿μ¾÷CoE² " xfId="88"/>
    <cellStyle name="Ç¥ÁØ_±³°¢¼ö·®" xfId="89"/>
    <cellStyle name="C￥AØ_Sheet1_¿μ¾÷CoE² " xfId="90"/>
    <cellStyle name="Calc Currency (0)" xfId="91"/>
    <cellStyle name="Calc Currency (2)" xfId="92"/>
    <cellStyle name="Calc Percent (0)" xfId="93"/>
    <cellStyle name="Calc Percent (1)" xfId="94"/>
    <cellStyle name="Calc Percent (2)" xfId="95"/>
    <cellStyle name="Calc Units (0)" xfId="96"/>
    <cellStyle name="Calc Units (1)" xfId="97"/>
    <cellStyle name="Calc Units (2)" xfId="98"/>
    <cellStyle name="category" xfId="99"/>
    <cellStyle name="Chi phÝ kh¸c_Book1" xfId="128"/>
    <cellStyle name="Comma" xfId="371" builtinId="3"/>
    <cellStyle name="Comma  - Style1" xfId="100"/>
    <cellStyle name="Comma  - Style2" xfId="101"/>
    <cellStyle name="Comma  - Style3" xfId="102"/>
    <cellStyle name="Comma  - Style4" xfId="103"/>
    <cellStyle name="Comma  - Style5" xfId="104"/>
    <cellStyle name="Comma  - Style6" xfId="105"/>
    <cellStyle name="Comma  - Style7" xfId="106"/>
    <cellStyle name="Comma  - Style8" xfId="107"/>
    <cellStyle name="Comma [00]" xfId="108"/>
    <cellStyle name="Comma 10 10" xfId="109"/>
    <cellStyle name="Comma 12" xfId="110"/>
    <cellStyle name="Comma 14" xfId="111"/>
    <cellStyle name="Comma 15" xfId="112"/>
    <cellStyle name="Comma 2" xfId="113"/>
    <cellStyle name="Comma 2 28" xfId="114"/>
    <cellStyle name="Comma 2_bieu 1" xfId="115"/>
    <cellStyle name="Comma 26" xfId="372"/>
    <cellStyle name="Comma 3" xfId="116"/>
    <cellStyle name="Comma 4" xfId="117"/>
    <cellStyle name="Comma 4 20" xfId="118"/>
    <cellStyle name="Comma 6" xfId="119"/>
    <cellStyle name="Comma 7" xfId="120"/>
    <cellStyle name="Comma 8" xfId="121"/>
    <cellStyle name="comma zerodec" xfId="122"/>
    <cellStyle name="Comma0" xfId="123"/>
    <cellStyle name="Copied" xfId="124"/>
    <cellStyle name="Currency [00]" xfId="125"/>
    <cellStyle name="Currency0" xfId="126"/>
    <cellStyle name="Currency1" xfId="127"/>
    <cellStyle name="Date" xfId="129"/>
    <cellStyle name="Date Short" xfId="130"/>
    <cellStyle name="Dezimal [0]_NEGS" xfId="131"/>
    <cellStyle name="Dezimal_NEGS" xfId="132"/>
    <cellStyle name="Dollar (zero dec)" xfId="133"/>
    <cellStyle name="Dziesi?tny [0]_Invoices2001Slovakia" xfId="134"/>
    <cellStyle name="Dziesi?tny_Invoices2001Slovakia" xfId="135"/>
    <cellStyle name="Dziesietny [0]_Invoices2001Slovakia" xfId="136"/>
    <cellStyle name="Dziesiętny [0]_Invoices2001Slovakia" xfId="137"/>
    <cellStyle name="Dziesietny [0]_Invoices2001Slovakia_Book1" xfId="138"/>
    <cellStyle name="Dziesiętny [0]_Invoices2001Slovakia_Book1" xfId="139"/>
    <cellStyle name="Dziesietny [0]_Invoices2001Slovakia_Book1_Tong hop Cac tuyen(9-1-06)" xfId="140"/>
    <cellStyle name="Dziesiętny [0]_Invoices2001Slovakia_Book1_Tong hop Cac tuyen(9-1-06)" xfId="141"/>
    <cellStyle name="Dziesietny [0]_Invoices2001Slovakia_KL K.C mat duong" xfId="142"/>
    <cellStyle name="Dziesiętny [0]_Invoices2001Slovakia_Nhalamviec VTC(25-1-05)" xfId="143"/>
    <cellStyle name="Dziesietny [0]_Invoices2001Slovakia_TDT KHANH HOA" xfId="144"/>
    <cellStyle name="Dziesiętny [0]_Invoices2001Slovakia_TDT KHANH HOA" xfId="145"/>
    <cellStyle name="Dziesietny [0]_Invoices2001Slovakia_TDT KHANH HOA_Tong hop Cac tuyen(9-1-06)" xfId="146"/>
    <cellStyle name="Dziesiętny [0]_Invoices2001Slovakia_TDT KHANH HOA_Tong hop Cac tuyen(9-1-06)" xfId="147"/>
    <cellStyle name="Dziesietny [0]_Invoices2001Slovakia_TDT quangngai" xfId="148"/>
    <cellStyle name="Dziesiętny [0]_Invoices2001Slovakia_TDT quangngai" xfId="149"/>
    <cellStyle name="Dziesietny [0]_Invoices2001Slovakia_Tong hop Cac tuyen(9-1-06)" xfId="150"/>
    <cellStyle name="Dziesietny_Invoices2001Slovakia" xfId="151"/>
    <cellStyle name="Dziesiętny_Invoices2001Slovakia" xfId="152"/>
    <cellStyle name="Dziesietny_Invoices2001Slovakia_Book1" xfId="153"/>
    <cellStyle name="Dziesiętny_Invoices2001Slovakia_Book1" xfId="154"/>
    <cellStyle name="Dziesietny_Invoices2001Slovakia_Book1_Tong hop Cac tuyen(9-1-06)" xfId="155"/>
    <cellStyle name="Dziesiętny_Invoices2001Slovakia_Book1_Tong hop Cac tuyen(9-1-06)" xfId="156"/>
    <cellStyle name="Dziesietny_Invoices2001Slovakia_KL K.C mat duong" xfId="157"/>
    <cellStyle name="Dziesiętny_Invoices2001Slovakia_Nhalamviec VTC(25-1-05)" xfId="158"/>
    <cellStyle name="Dziesietny_Invoices2001Slovakia_TDT KHANH HOA" xfId="159"/>
    <cellStyle name="Dziesiętny_Invoices2001Slovakia_TDT KHANH HOA" xfId="160"/>
    <cellStyle name="Dziesietny_Invoices2001Slovakia_TDT KHANH HOA_Tong hop Cac tuyen(9-1-06)" xfId="161"/>
    <cellStyle name="Dziesiętny_Invoices2001Slovakia_TDT KHANH HOA_Tong hop Cac tuyen(9-1-06)" xfId="162"/>
    <cellStyle name="Dziesietny_Invoices2001Slovakia_TDT quangngai" xfId="163"/>
    <cellStyle name="Dziesiętny_Invoices2001Slovakia_TDT quangngai" xfId="164"/>
    <cellStyle name="Dziesietny_Invoices2001Slovakia_Tong hop Cac tuyen(9-1-06)" xfId="165"/>
    <cellStyle name="Enter Currency (0)" xfId="166"/>
    <cellStyle name="Enter Currency (2)" xfId="167"/>
    <cellStyle name="Enter Units (0)" xfId="168"/>
    <cellStyle name="Enter Units (1)" xfId="169"/>
    <cellStyle name="Enter Units (2)" xfId="170"/>
    <cellStyle name="Entered" xfId="171"/>
    <cellStyle name="Euro" xfId="172"/>
    <cellStyle name="Fixed" xfId="173"/>
    <cellStyle name="Grey" xfId="174"/>
    <cellStyle name="hai" xfId="175"/>
    <cellStyle name="Head 1" xfId="176"/>
    <cellStyle name="HEADER" xfId="177"/>
    <cellStyle name="Header1" xfId="178"/>
    <cellStyle name="Header2" xfId="179"/>
    <cellStyle name="HEADING1" xfId="180"/>
    <cellStyle name="HEADING2" xfId="181"/>
    <cellStyle name="HEADINGS" xfId="182"/>
    <cellStyle name="HEADINGSTOP" xfId="183"/>
    <cellStyle name="headoption" xfId="184"/>
    <cellStyle name="Hoa-Scholl" xfId="185"/>
    <cellStyle name="i·0" xfId="186"/>
    <cellStyle name="Input [yellow]" xfId="187"/>
    <cellStyle name="khanh" xfId="188"/>
    <cellStyle name="Ledger 17 x 11 in" xfId="189"/>
    <cellStyle name="Ledger 17 x 11 in 2" xfId="190"/>
    <cellStyle name="Ledger 17 x 11 in 3" xfId="191"/>
    <cellStyle name="Ledger 17 x 11 in_bieu 1" xfId="192"/>
    <cellStyle name="Link Currency (0)" xfId="193"/>
    <cellStyle name="Link Currency (2)" xfId="194"/>
    <cellStyle name="Link Units (0)" xfId="195"/>
    <cellStyle name="Link Units (1)" xfId="196"/>
    <cellStyle name="Link Units (2)" xfId="197"/>
    <cellStyle name="Migliaia (0)_CALPREZZ" xfId="198"/>
    <cellStyle name="Migliaia_ PESO ELETTR." xfId="199"/>
    <cellStyle name="Millares [0]_Well Timing" xfId="200"/>
    <cellStyle name="Millares_Well Timing" xfId="201"/>
    <cellStyle name="Milliers [0]_      " xfId="202"/>
    <cellStyle name="Milliers_      " xfId="203"/>
    <cellStyle name="Model" xfId="204"/>
    <cellStyle name="moi" xfId="205"/>
    <cellStyle name="Moneda [0]_Well Timing" xfId="206"/>
    <cellStyle name="Moneda_Well Timing" xfId="207"/>
    <cellStyle name="Monétaire [0]_      " xfId="208"/>
    <cellStyle name="Monétaire_      " xfId="209"/>
    <cellStyle name="n" xfId="210"/>
    <cellStyle name="New Times Roman" xfId="211"/>
    <cellStyle name="no dec" xfId="212"/>
    <cellStyle name="Normal" xfId="0" builtinId="0"/>
    <cellStyle name="Normal - Style1" xfId="213"/>
    <cellStyle name="Normal 10" xfId="214"/>
    <cellStyle name="Normal 11" xfId="215"/>
    <cellStyle name="Normal 12" xfId="366"/>
    <cellStyle name="Normal 13" xfId="369"/>
    <cellStyle name="Normal 2" xfId="2"/>
    <cellStyle name="Normal 2 2" xfId="216"/>
    <cellStyle name="Normal 2 3" xfId="217"/>
    <cellStyle name="Normal 2 3 2" xfId="218"/>
    <cellStyle name="Normal 2_160507 Bieu mau NSDP ND sua ND73" xfId="219"/>
    <cellStyle name="Normal 23" xfId="220"/>
    <cellStyle name="Normal 24" xfId="221"/>
    <cellStyle name="Normal 25" xfId="222"/>
    <cellStyle name="Normal 26" xfId="223"/>
    <cellStyle name="Normal 27" xfId="224"/>
    <cellStyle name="Normal 28" xfId="225"/>
    <cellStyle name="Normal 29" xfId="226"/>
    <cellStyle name="Normal 3" xfId="227"/>
    <cellStyle name="Normal 30" xfId="228"/>
    <cellStyle name="Normal 31" xfId="229"/>
    <cellStyle name="Normal 32" xfId="230"/>
    <cellStyle name="Normal 4" xfId="231"/>
    <cellStyle name="Normal 4 2" xfId="232"/>
    <cellStyle name="Normal 4_160513 Bieu mau NSDP ND sua ND73" xfId="233"/>
    <cellStyle name="Normal 5" xfId="234"/>
    <cellStyle name="Normal 6" xfId="235"/>
    <cellStyle name="Normal 7" xfId="236"/>
    <cellStyle name="Normal 8" xfId="237"/>
    <cellStyle name="Normal 9" xfId="238"/>
    <cellStyle name="Normal 9 2" xfId="239"/>
    <cellStyle name="Normal 9_BieuHD2016-2020Tquang2(OK)" xfId="240"/>
    <cellStyle name="Normal_Mau giao thu (Bo)" xfId="1"/>
    <cellStyle name="Normal_Mau giao thu (Bo) 2" xfId="370"/>
    <cellStyle name="Normal1" xfId="241"/>
    <cellStyle name="Normale_ PESO ELETTR." xfId="242"/>
    <cellStyle name="Normalny_Cennik obowiazuje od 06-08-2001 r (1)" xfId="243"/>
    <cellStyle name="Œ…‹æØ‚è [0.00]_laroux" xfId="244"/>
    <cellStyle name="Œ…‹æØ‚è_laroux" xfId="245"/>
    <cellStyle name="oft Excel]_x000d__x000a_Comment=open=/f ‚ðw’è‚·‚é‚ÆAƒ†[ƒU[’è‹`ŠÖ”‚ðŠÖ”“\‚è•t‚¯‚Ìˆê——‚É“o˜^‚·‚é‚±‚Æ‚ª‚Å‚«‚Ü‚·B_x000d__x000a_Maximized" xfId="246"/>
    <cellStyle name="oft Excel]_x000d__x000a_Comment=open=/f ‚ðŽw’è‚·‚é‚ÆAƒ†[ƒU[’è‹`ŠÖ”‚ðŠÖ”“\‚è•t‚¯‚Ìˆê——‚É“o˜^‚·‚é‚±‚Æ‚ª‚Å‚«‚Ü‚·B_x000d__x000a_Maximized" xfId="247"/>
    <cellStyle name="oft Excel]_x000d__x000a_Comment=The open=/f lines load custom functions into the Paste Function list._x000d__x000a_Maximized=2_x000d__x000a_Basics=1_x000d__x000a_A" xfId="248"/>
    <cellStyle name="oft Excel]_x000d__x000a_Comment=The open=/f lines load custom functions into the Paste Function list._x000d__x000a_Maximized=3_x000d__x000a_Basics=1_x000d__x000a_A" xfId="249"/>
    <cellStyle name="omma [0]_Mktg Prog" xfId="250"/>
    <cellStyle name="ormal_Sheet1_1" xfId="251"/>
    <cellStyle name="per.style" xfId="252"/>
    <cellStyle name="Percent [0]" xfId="253"/>
    <cellStyle name="Percent [00]" xfId="254"/>
    <cellStyle name="Percent [2]" xfId="255"/>
    <cellStyle name="Percent 10" xfId="256"/>
    <cellStyle name="Percent 2" xfId="257"/>
    <cellStyle name="PERCENTAGE" xfId="258"/>
    <cellStyle name="PrePop Currency (0)" xfId="259"/>
    <cellStyle name="PrePop Currency (2)" xfId="260"/>
    <cellStyle name="PrePop Units (0)" xfId="261"/>
    <cellStyle name="PrePop Units (1)" xfId="262"/>
    <cellStyle name="PrePop Units (2)" xfId="263"/>
    <cellStyle name="pricing" xfId="264"/>
    <cellStyle name="PSChar" xfId="265"/>
    <cellStyle name="PSHeading" xfId="266"/>
    <cellStyle name="regstoresfromspecstores" xfId="267"/>
    <cellStyle name="RevList" xfId="268"/>
    <cellStyle name="S—_x0008_" xfId="269"/>
    <cellStyle name="s]_x000d__x000a_spooler=yes_x000d__x000a_load=_x000d__x000a_Beep=yes_x000d__x000a_NullPort=None_x000d__x000a_BorderWidth=3_x000d__x000a_CursorBlinkRate=1200_x000d__x000a_DoubleClickSpeed=452_x000d__x000a_Programs=co" xfId="270"/>
    <cellStyle name="SAPBEXaggData" xfId="271"/>
    <cellStyle name="SAPBEXaggDataEmph" xfId="272"/>
    <cellStyle name="SAPBEXaggItem" xfId="273"/>
    <cellStyle name="SAPBEXchaText" xfId="274"/>
    <cellStyle name="SAPBEXexcBad7" xfId="275"/>
    <cellStyle name="SAPBEXexcBad8" xfId="276"/>
    <cellStyle name="SAPBEXexcBad9" xfId="277"/>
    <cellStyle name="SAPBEXexcCritical4" xfId="278"/>
    <cellStyle name="SAPBEXexcCritical5" xfId="279"/>
    <cellStyle name="SAPBEXexcCritical6" xfId="280"/>
    <cellStyle name="SAPBEXexcGood1" xfId="281"/>
    <cellStyle name="SAPBEXexcGood2" xfId="282"/>
    <cellStyle name="SAPBEXexcGood3" xfId="283"/>
    <cellStyle name="SAPBEXfilterDrill" xfId="284"/>
    <cellStyle name="SAPBEXfilterItem" xfId="285"/>
    <cellStyle name="SAPBEXfilterText" xfId="286"/>
    <cellStyle name="SAPBEXformats" xfId="287"/>
    <cellStyle name="SAPBEXheaderItem" xfId="288"/>
    <cellStyle name="SAPBEXheaderText" xfId="289"/>
    <cellStyle name="SAPBEXresData" xfId="290"/>
    <cellStyle name="SAPBEXresDataEmph" xfId="291"/>
    <cellStyle name="SAPBEXresItem" xfId="292"/>
    <cellStyle name="SAPBEXstdData" xfId="293"/>
    <cellStyle name="SAPBEXstdDataEmph" xfId="294"/>
    <cellStyle name="SAPBEXstdItem" xfId="295"/>
    <cellStyle name="SAPBEXtitle" xfId="296"/>
    <cellStyle name="SAPBEXundefined" xfId="297"/>
    <cellStyle name="SHADEDSTORES" xfId="298"/>
    <cellStyle name="specstores" xfId="299"/>
    <cellStyle name="Standard" xfId="300"/>
    <cellStyle name="style" xfId="301"/>
    <cellStyle name="Style 1" xfId="302"/>
    <cellStyle name="Style 2" xfId="303"/>
    <cellStyle name="Style 3" xfId="304"/>
    <cellStyle name="Style 4" xfId="305"/>
    <cellStyle name="Style 5" xfId="306"/>
    <cellStyle name="Style 6" xfId="307"/>
    <cellStyle name="subhead" xfId="308"/>
    <cellStyle name="Subtotal" xfId="309"/>
    <cellStyle name="T" xfId="310"/>
    <cellStyle name="T_50-BB Vung tau 2011" xfId="311"/>
    <cellStyle name="T_50-BB Vung tau 2011_27-8Tong hop PA uoc 2012-DT 2013 -PA 420.000 ty-490.000 ty chuyen doi" xfId="312"/>
    <cellStyle name="T_bieu 1" xfId="313"/>
    <cellStyle name="T_bieu 2" xfId="314"/>
    <cellStyle name="T_bieu 4" xfId="315"/>
    <cellStyle name="Text Indent A" xfId="316"/>
    <cellStyle name="Text Indent B" xfId="317"/>
    <cellStyle name="Text Indent C" xfId="318"/>
    <cellStyle name="th" xfId="319"/>
    <cellStyle name="þ_x001d_ð·_x000c_æþ'_x000d_ßþU_x0001_Ø_x0005_ü_x0014__x0007__x0001__x0001_" xfId="320"/>
    <cellStyle name="þ_x001d_ðÇ%Uý—&amp;Hý9_x0008_Ÿ s_x000a__x0007__x0001__x0001_" xfId="321"/>
    <cellStyle name="þ_x001d_ðÇ%Uý—&amp;Hý9_x0008_Ÿ_x0009_s_x000a__x0007__x0001__x0001_" xfId="368"/>
    <cellStyle name="þ_x001d_ðK_x000c_Fý_x001b__x000d_9ýU_x0001_Ð_x0008_¦)_x0007__x0001__x0001_" xfId="322"/>
    <cellStyle name="Thuyet minh" xfId="323"/>
    <cellStyle name="Valuta (0)_CALPREZZ" xfId="324"/>
    <cellStyle name="Valuta_ PESO ELETTR." xfId="325"/>
    <cellStyle name="viet" xfId="326"/>
    <cellStyle name="viet2" xfId="327"/>
    <cellStyle name="Vn Time 13" xfId="328"/>
    <cellStyle name="Vn Time 14" xfId="329"/>
    <cellStyle name="vnbo" xfId="330"/>
    <cellStyle name="vnhead1" xfId="333"/>
    <cellStyle name="vnhead2" xfId="334"/>
    <cellStyle name="vnhead3" xfId="335"/>
    <cellStyle name="vnhead4" xfId="336"/>
    <cellStyle name="vntxt1" xfId="331"/>
    <cellStyle name="vntxt2" xfId="332"/>
    <cellStyle name="Währung [0]_UXO VII" xfId="337"/>
    <cellStyle name="Währung_UXO VII" xfId="338"/>
    <cellStyle name="Walutowy [0]_Invoices2001Slovakia" xfId="339"/>
    <cellStyle name="Walutowy_Invoices2001Slovakia" xfId="340"/>
    <cellStyle name="xuan" xfId="341"/>
    <cellStyle name=" [0.00]_ Att. 1- Cover" xfId="342"/>
    <cellStyle name="_ Att. 1- Cover" xfId="343"/>
    <cellStyle name="?_ Att. 1- Cover" xfId="344"/>
    <cellStyle name="똿뗦먛귟 [0.00]_PRODUCT DETAIL Q1" xfId="345"/>
    <cellStyle name="똿뗦먛귟_PRODUCT DETAIL Q1" xfId="346"/>
    <cellStyle name="믅됞 [0.00]_PRODUCT DETAIL Q1" xfId="347"/>
    <cellStyle name="믅됞_PRODUCT DETAIL Q1" xfId="348"/>
    <cellStyle name="백분율_95" xfId="349"/>
    <cellStyle name="뷭?_BOOKSHIP" xfId="350"/>
    <cellStyle name="안건회계법인" xfId="351"/>
    <cellStyle name="콤마 [0]_ 비목별 월별기술 " xfId="352"/>
    <cellStyle name="콤마_ 비목별 월별기술 " xfId="353"/>
    <cellStyle name="통화 [0]_1202" xfId="354"/>
    <cellStyle name="통화_1202" xfId="355"/>
    <cellStyle name="표준_(정보부문)월별인원계획" xfId="356"/>
    <cellStyle name="一般_00Q3902REV.1" xfId="357"/>
    <cellStyle name="千分位[0]_00Q3902REV.1" xfId="358"/>
    <cellStyle name="千分位_00Q3902REV.1" xfId="359"/>
    <cellStyle name="桁区切り_NADUONG BQ (Draft)" xfId="360"/>
    <cellStyle name="標準_BOQ-08" xfId="361"/>
    <cellStyle name="貨幣 [0]_00Q3902REV.1" xfId="362"/>
    <cellStyle name="貨幣[0]_BRE" xfId="363"/>
    <cellStyle name="貨幣_00Q3902REV.1" xfId="364"/>
    <cellStyle name="通貨_MITSUI1_BQ" xfId="3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zoomScale="85" zoomScaleNormal="85" workbookViewId="0">
      <selection activeCell="F6" sqref="F6:F7"/>
    </sheetView>
  </sheetViews>
  <sheetFormatPr defaultColWidth="9" defaultRowHeight="15"/>
  <cols>
    <col min="1" max="1" width="10.44140625" style="1" customWidth="1"/>
    <col min="2" max="2" width="69.44140625" style="6" customWidth="1"/>
    <col min="3" max="3" width="17" style="7" hidden="1" customWidth="1"/>
    <col min="4" max="6" width="17" style="7" customWidth="1"/>
    <col min="7" max="8" width="17" style="1" customWidth="1"/>
    <col min="9" max="9" width="15.33203125" style="1" customWidth="1"/>
    <col min="10" max="10" width="15.44140625" style="1" customWidth="1"/>
    <col min="11" max="11" width="12.109375" style="29" customWidth="1"/>
    <col min="12" max="12" width="13.109375" style="29" customWidth="1"/>
    <col min="13" max="13" width="12.5546875" style="29" customWidth="1"/>
    <col min="14" max="16384" width="9" style="1"/>
  </cols>
  <sheetData>
    <row r="1" spans="1:16" ht="24.75" customHeight="1">
      <c r="I1" s="203" t="s">
        <v>129</v>
      </c>
      <c r="J1" s="203"/>
    </row>
    <row r="2" spans="1:16" s="10" customFormat="1" ht="25.5" customHeight="1">
      <c r="A2" s="205" t="s">
        <v>194</v>
      </c>
      <c r="B2" s="205"/>
      <c r="C2" s="205"/>
      <c r="D2" s="205"/>
      <c r="E2" s="205"/>
      <c r="F2" s="205"/>
      <c r="G2" s="205"/>
      <c r="H2" s="205"/>
      <c r="I2" s="205"/>
      <c r="J2" s="205"/>
      <c r="K2" s="30"/>
      <c r="L2" s="30"/>
      <c r="M2" s="30"/>
    </row>
    <row r="3" spans="1:16" s="9" customFormat="1" ht="24.75" customHeight="1">
      <c r="A3" s="204" t="s">
        <v>195</v>
      </c>
      <c r="B3" s="204"/>
      <c r="C3" s="204"/>
      <c r="D3" s="204"/>
      <c r="E3" s="204"/>
      <c r="F3" s="204"/>
      <c r="G3" s="204"/>
      <c r="H3" s="204"/>
      <c r="I3" s="204"/>
      <c r="J3" s="204"/>
      <c r="K3" s="31"/>
      <c r="L3" s="32"/>
      <c r="M3" s="32"/>
    </row>
    <row r="4" spans="1:16" ht="21" customHeight="1">
      <c r="B4" s="2"/>
      <c r="C4" s="3"/>
      <c r="D4" s="3"/>
      <c r="E4" s="3"/>
      <c r="F4" s="3"/>
      <c r="I4" s="207" t="s">
        <v>20</v>
      </c>
      <c r="J4" s="207"/>
    </row>
    <row r="5" spans="1:16" s="4" customFormat="1" ht="24" customHeight="1">
      <c r="A5" s="206" t="s">
        <v>48</v>
      </c>
      <c r="B5" s="209" t="s">
        <v>0</v>
      </c>
      <c r="C5" s="200" t="s">
        <v>47</v>
      </c>
      <c r="D5" s="208" t="s">
        <v>86</v>
      </c>
      <c r="E5" s="208"/>
      <c r="F5" s="208"/>
      <c r="G5" s="200" t="s">
        <v>64</v>
      </c>
      <c r="H5" s="200"/>
      <c r="I5" s="200"/>
      <c r="J5" s="200"/>
      <c r="K5" s="33"/>
      <c r="L5" s="33"/>
      <c r="M5" s="33"/>
    </row>
    <row r="6" spans="1:16" s="5" customFormat="1" ht="30.75" customHeight="1">
      <c r="A6" s="206"/>
      <c r="B6" s="209"/>
      <c r="C6" s="200"/>
      <c r="D6" s="200" t="s">
        <v>62</v>
      </c>
      <c r="E6" s="200" t="s">
        <v>61</v>
      </c>
      <c r="F6" s="200" t="s">
        <v>63</v>
      </c>
      <c r="G6" s="200" t="s">
        <v>82</v>
      </c>
      <c r="H6" s="200"/>
      <c r="I6" s="200" t="s">
        <v>123</v>
      </c>
      <c r="J6" s="200" t="s">
        <v>124</v>
      </c>
      <c r="K6" s="34"/>
      <c r="L6" s="34"/>
      <c r="M6" s="34"/>
      <c r="N6" s="8"/>
      <c r="O6" s="8"/>
      <c r="P6" s="8"/>
    </row>
    <row r="7" spans="1:16" s="8" customFormat="1" ht="81" customHeight="1">
      <c r="A7" s="206"/>
      <c r="B7" s="209"/>
      <c r="C7" s="200"/>
      <c r="D7" s="200"/>
      <c r="E7" s="200"/>
      <c r="F7" s="200"/>
      <c r="G7" s="39" t="s">
        <v>191</v>
      </c>
      <c r="H7" s="39" t="s">
        <v>89</v>
      </c>
      <c r="I7" s="200"/>
      <c r="J7" s="200"/>
      <c r="K7" s="34">
        <f>115.181818181818/100</f>
        <v>1.1518181818181801</v>
      </c>
      <c r="L7" s="34"/>
      <c r="M7" s="34"/>
    </row>
    <row r="8" spans="1:16" s="23" customFormat="1" ht="25.5" customHeight="1">
      <c r="A8" s="21"/>
      <c r="B8" s="22"/>
      <c r="C8" s="18">
        <v>1</v>
      </c>
      <c r="D8" s="18">
        <v>1</v>
      </c>
      <c r="E8" s="18">
        <v>2</v>
      </c>
      <c r="F8" s="18">
        <v>3</v>
      </c>
      <c r="G8" s="18">
        <v>4</v>
      </c>
      <c r="H8" s="18">
        <v>5</v>
      </c>
      <c r="I8" s="18">
        <v>6</v>
      </c>
      <c r="J8" s="18">
        <v>7</v>
      </c>
      <c r="K8" s="35">
        <f>F9-F53</f>
        <v>4470000</v>
      </c>
      <c r="L8" s="35"/>
      <c r="M8" s="35"/>
    </row>
    <row r="9" spans="1:16" s="64" customFormat="1" ht="30" customHeight="1">
      <c r="A9" s="59" t="s">
        <v>1</v>
      </c>
      <c r="B9" s="61" t="s">
        <v>65</v>
      </c>
      <c r="C9" s="62"/>
      <c r="D9" s="60">
        <f>SUM(D10,D18,D24,D36,D42,D43,D44,D45,D46,D49,D53,D56,D60,D67,D69,D74,D75)</f>
        <v>5777000</v>
      </c>
      <c r="E9" s="60">
        <f>SUM(E10,E18,E24,E36,E42,E43,E44,E45,E46,E49,E53,E56,E60,E67,E69,E74,E75)</f>
        <v>6000000</v>
      </c>
      <c r="F9" s="60">
        <f>SUM(F10,F24,F36,F42,F43,F44,F45,F46,F49,F53,F56,F60,F67,F69,F74,F75)</f>
        <v>6000000</v>
      </c>
      <c r="G9" s="60">
        <f>SUM(G10,G18,G24,G36,G42,G43,G44,G45,G46,G49,G53,G56,G60,G67,G69,G74,G75)</f>
        <v>5408000</v>
      </c>
      <c r="H9" s="60">
        <f>SUM(H10,H24,H36,H42,H43,H44,H45,H46,H49,H53,H56,H60,H67,H69,H74,H75)</f>
        <v>6000000</v>
      </c>
      <c r="I9" s="60">
        <f>SUM(I10,I24,I36,I42,I43,I44,I45,I46,I49,I53,I56,I60,I67,I69,I74,I75)</f>
        <v>6920000</v>
      </c>
      <c r="J9" s="60">
        <f>SUM(J10,J24,J36,J42,J43,J44,J45,J46,J49,J53,J56,J60,J67,J69,J74,J75)</f>
        <v>7947999.9999999991</v>
      </c>
      <c r="K9" s="63">
        <f>G9-G53</f>
        <v>4508000</v>
      </c>
      <c r="L9" s="63">
        <f>K9*1.1</f>
        <v>4958800</v>
      </c>
      <c r="M9" s="63"/>
    </row>
    <row r="10" spans="1:16" s="71" customFormat="1" ht="30" customHeight="1">
      <c r="A10" s="65">
        <v>1</v>
      </c>
      <c r="B10" s="66" t="s">
        <v>81</v>
      </c>
      <c r="C10" s="67"/>
      <c r="D10" s="68">
        <v>1121700</v>
      </c>
      <c r="E10" s="68">
        <f>1256872-135000</f>
        <v>1121872</v>
      </c>
      <c r="F10" s="202">
        <v>1240089</v>
      </c>
      <c r="G10" s="69">
        <v>1115000</v>
      </c>
      <c r="H10" s="202">
        <v>1324200</v>
      </c>
      <c r="I10" s="202">
        <f>H10*1.15</f>
        <v>1522829.9999999998</v>
      </c>
      <c r="J10" s="202">
        <f>I10*1.15</f>
        <v>1751254.4999999995</v>
      </c>
      <c r="K10" s="70">
        <f>K9+H53</f>
        <v>5708000</v>
      </c>
      <c r="L10" s="70">
        <f>L9+H53</f>
        <v>6158800</v>
      </c>
      <c r="M10" s="70"/>
    </row>
    <row r="11" spans="1:16" s="74" customFormat="1" ht="18" hidden="1" customHeight="1">
      <c r="A11" s="65"/>
      <c r="B11" s="72" t="s">
        <v>40</v>
      </c>
      <c r="C11" s="67"/>
      <c r="D11" s="68"/>
      <c r="E11" s="68"/>
      <c r="F11" s="202"/>
      <c r="G11" s="69"/>
      <c r="H11" s="202"/>
      <c r="I11" s="202"/>
      <c r="J11" s="202"/>
      <c r="K11" s="73"/>
      <c r="L11" s="73"/>
      <c r="M11" s="73"/>
    </row>
    <row r="12" spans="1:16" s="79" customFormat="1" ht="18" hidden="1" customHeight="1">
      <c r="A12" s="75"/>
      <c r="B12" s="76" t="s">
        <v>46</v>
      </c>
      <c r="C12" s="77"/>
      <c r="D12" s="68"/>
      <c r="E12" s="69"/>
      <c r="F12" s="202"/>
      <c r="G12" s="69"/>
      <c r="H12" s="202"/>
      <c r="I12" s="202"/>
      <c r="J12" s="202"/>
      <c r="K12" s="78"/>
      <c r="L12" s="78"/>
      <c r="M12" s="78"/>
    </row>
    <row r="13" spans="1:16" s="74" customFormat="1" ht="18" hidden="1" customHeight="1">
      <c r="A13" s="65"/>
      <c r="B13" s="72" t="s">
        <v>39</v>
      </c>
      <c r="C13" s="67"/>
      <c r="D13" s="68"/>
      <c r="E13" s="68"/>
      <c r="F13" s="202"/>
      <c r="G13" s="69"/>
      <c r="H13" s="202"/>
      <c r="I13" s="202"/>
      <c r="J13" s="202"/>
      <c r="K13" s="73"/>
      <c r="L13" s="73"/>
      <c r="M13" s="73"/>
    </row>
    <row r="14" spans="1:16" s="79" customFormat="1" ht="18" hidden="1" customHeight="1">
      <c r="A14" s="75"/>
      <c r="B14" s="72" t="s">
        <v>38</v>
      </c>
      <c r="C14" s="77"/>
      <c r="D14" s="68"/>
      <c r="E14" s="69"/>
      <c r="F14" s="202"/>
      <c r="G14" s="69"/>
      <c r="H14" s="202"/>
      <c r="I14" s="202"/>
      <c r="J14" s="202"/>
      <c r="K14" s="78"/>
      <c r="L14" s="78"/>
      <c r="M14" s="78"/>
    </row>
    <row r="15" spans="1:16" s="74" customFormat="1" ht="18.75" hidden="1" customHeight="1">
      <c r="A15" s="65"/>
      <c r="B15" s="76" t="s">
        <v>37</v>
      </c>
      <c r="C15" s="67"/>
      <c r="D15" s="68"/>
      <c r="E15" s="68"/>
      <c r="F15" s="202"/>
      <c r="G15" s="69"/>
      <c r="H15" s="202"/>
      <c r="I15" s="202"/>
      <c r="J15" s="202"/>
      <c r="K15" s="73"/>
      <c r="L15" s="73"/>
      <c r="M15" s="73"/>
    </row>
    <row r="16" spans="1:16" s="74" customFormat="1" ht="18" hidden="1" customHeight="1">
      <c r="A16" s="65"/>
      <c r="B16" s="72" t="s">
        <v>36</v>
      </c>
      <c r="C16" s="67"/>
      <c r="D16" s="68"/>
      <c r="E16" s="68"/>
      <c r="F16" s="202"/>
      <c r="G16" s="69"/>
      <c r="H16" s="202"/>
      <c r="I16" s="202"/>
      <c r="J16" s="202"/>
      <c r="K16" s="73"/>
      <c r="L16" s="73"/>
      <c r="M16" s="73"/>
    </row>
    <row r="17" spans="1:13" s="79" customFormat="1" ht="18" hidden="1" customHeight="1">
      <c r="A17" s="75"/>
      <c r="B17" s="76" t="s">
        <v>43</v>
      </c>
      <c r="C17" s="77"/>
      <c r="D17" s="68"/>
      <c r="E17" s="69"/>
      <c r="F17" s="202"/>
      <c r="G17" s="69"/>
      <c r="H17" s="202"/>
      <c r="I17" s="202"/>
      <c r="J17" s="202"/>
      <c r="K17" s="78"/>
      <c r="L17" s="78"/>
      <c r="M17" s="78"/>
    </row>
    <row r="18" spans="1:13" s="74" customFormat="1" ht="30" customHeight="1">
      <c r="A18" s="65">
        <v>2</v>
      </c>
      <c r="B18" s="66" t="s">
        <v>66</v>
      </c>
      <c r="C18" s="67"/>
      <c r="D18" s="68">
        <v>145000</v>
      </c>
      <c r="E18" s="68">
        <v>135000</v>
      </c>
      <c r="F18" s="202"/>
      <c r="G18" s="69">
        <v>130000</v>
      </c>
      <c r="H18" s="202"/>
      <c r="I18" s="202"/>
      <c r="J18" s="202"/>
      <c r="K18" s="73">
        <f>E10+E18</f>
        <v>1256872</v>
      </c>
      <c r="L18" s="73"/>
      <c r="M18" s="73"/>
    </row>
    <row r="19" spans="1:13" s="74" customFormat="1" ht="18" hidden="1" customHeight="1">
      <c r="A19" s="65"/>
      <c r="B19" s="72" t="s">
        <v>40</v>
      </c>
      <c r="C19" s="67"/>
      <c r="D19" s="68"/>
      <c r="E19" s="68"/>
      <c r="F19" s="68"/>
      <c r="G19" s="69"/>
      <c r="H19" s="69"/>
      <c r="I19" s="69"/>
      <c r="J19" s="69"/>
      <c r="K19" s="73"/>
      <c r="L19" s="73"/>
      <c r="M19" s="73"/>
    </row>
    <row r="20" spans="1:13" s="71" customFormat="1" ht="18" hidden="1" customHeight="1">
      <c r="A20" s="65"/>
      <c r="B20" s="72" t="s">
        <v>39</v>
      </c>
      <c r="C20" s="80"/>
      <c r="D20" s="69"/>
      <c r="E20" s="69"/>
      <c r="F20" s="69"/>
      <c r="G20" s="69"/>
      <c r="H20" s="69"/>
      <c r="I20" s="69"/>
      <c r="J20" s="69"/>
      <c r="K20" s="70"/>
      <c r="L20" s="70"/>
      <c r="M20" s="70"/>
    </row>
    <row r="21" spans="1:13" s="74" customFormat="1" ht="18" hidden="1" customHeight="1">
      <c r="A21" s="65"/>
      <c r="B21" s="72" t="s">
        <v>38</v>
      </c>
      <c r="C21" s="67"/>
      <c r="D21" s="68"/>
      <c r="E21" s="68"/>
      <c r="F21" s="68"/>
      <c r="G21" s="69"/>
      <c r="H21" s="69"/>
      <c r="I21" s="69"/>
      <c r="J21" s="69"/>
      <c r="K21" s="73"/>
      <c r="L21" s="73"/>
      <c r="M21" s="73"/>
    </row>
    <row r="22" spans="1:13" s="74" customFormat="1" ht="18" hidden="1" customHeight="1">
      <c r="A22" s="65"/>
      <c r="B22" s="76" t="s">
        <v>37</v>
      </c>
      <c r="C22" s="67"/>
      <c r="D22" s="68"/>
      <c r="E22" s="68"/>
      <c r="F22" s="68"/>
      <c r="G22" s="69"/>
      <c r="H22" s="69"/>
      <c r="I22" s="69"/>
      <c r="J22" s="69"/>
      <c r="K22" s="73"/>
      <c r="L22" s="73"/>
      <c r="M22" s="73"/>
    </row>
    <row r="23" spans="1:13" s="74" customFormat="1" ht="18" hidden="1" customHeight="1">
      <c r="A23" s="65"/>
      <c r="B23" s="72" t="s">
        <v>36</v>
      </c>
      <c r="C23" s="67"/>
      <c r="D23" s="68"/>
      <c r="E23" s="68"/>
      <c r="F23" s="68"/>
      <c r="G23" s="69"/>
      <c r="H23" s="69"/>
      <c r="I23" s="69"/>
      <c r="J23" s="69"/>
      <c r="K23" s="73"/>
      <c r="L23" s="73"/>
      <c r="M23" s="73"/>
    </row>
    <row r="24" spans="1:13" s="74" customFormat="1" ht="30" customHeight="1">
      <c r="A24" s="65">
        <v>3</v>
      </c>
      <c r="B24" s="66" t="s">
        <v>67</v>
      </c>
      <c r="C24" s="67"/>
      <c r="D24" s="68">
        <v>1032300</v>
      </c>
      <c r="E24" s="68">
        <v>1014000</v>
      </c>
      <c r="F24" s="68">
        <v>1127472</v>
      </c>
      <c r="G24" s="69">
        <v>1056000</v>
      </c>
      <c r="H24" s="69">
        <v>1180000</v>
      </c>
      <c r="I24" s="201">
        <f>H24*1.15</f>
        <v>1357000</v>
      </c>
      <c r="J24" s="69">
        <f>I24*1.15</f>
        <v>1560549.9999999998</v>
      </c>
      <c r="K24" s="73"/>
      <c r="L24" s="73"/>
      <c r="M24" s="73"/>
    </row>
    <row r="25" spans="1:13" s="74" customFormat="1" ht="18" hidden="1" customHeight="1">
      <c r="A25" s="65"/>
      <c r="B25" s="72" t="s">
        <v>40</v>
      </c>
      <c r="C25" s="67"/>
      <c r="D25" s="68"/>
      <c r="E25" s="68"/>
      <c r="F25" s="68"/>
      <c r="G25" s="69"/>
      <c r="H25" s="69"/>
      <c r="I25" s="201"/>
      <c r="J25" s="69"/>
      <c r="K25" s="73"/>
      <c r="L25" s="73"/>
      <c r="M25" s="73"/>
    </row>
    <row r="26" spans="1:13" s="74" customFormat="1" ht="18" hidden="1" customHeight="1">
      <c r="A26" s="65"/>
      <c r="B26" s="76" t="s">
        <v>41</v>
      </c>
      <c r="C26" s="67"/>
      <c r="D26" s="68"/>
      <c r="E26" s="68"/>
      <c r="F26" s="68"/>
      <c r="G26" s="69"/>
      <c r="H26" s="69"/>
      <c r="I26" s="201"/>
      <c r="J26" s="69"/>
      <c r="K26" s="73"/>
      <c r="L26" s="73"/>
      <c r="M26" s="73"/>
    </row>
    <row r="27" spans="1:13" s="82" customFormat="1" ht="18" hidden="1" customHeight="1">
      <c r="A27" s="65"/>
      <c r="B27" s="72" t="s">
        <v>39</v>
      </c>
      <c r="C27" s="80"/>
      <c r="D27" s="69"/>
      <c r="E27" s="69"/>
      <c r="F27" s="69"/>
      <c r="G27" s="69"/>
      <c r="H27" s="69"/>
      <c r="I27" s="201"/>
      <c r="J27" s="69"/>
      <c r="K27" s="81"/>
      <c r="L27" s="81"/>
      <c r="M27" s="81"/>
    </row>
    <row r="28" spans="1:13" s="74" customFormat="1" ht="18.75" hidden="1" customHeight="1">
      <c r="A28" s="65"/>
      <c r="B28" s="76" t="s">
        <v>41</v>
      </c>
      <c r="C28" s="67"/>
      <c r="D28" s="68"/>
      <c r="E28" s="68"/>
      <c r="F28" s="68"/>
      <c r="G28" s="69"/>
      <c r="H28" s="69"/>
      <c r="I28" s="201"/>
      <c r="J28" s="69"/>
      <c r="K28" s="73"/>
      <c r="L28" s="73"/>
      <c r="M28" s="73"/>
    </row>
    <row r="29" spans="1:13" s="79" customFormat="1" ht="18.75" hidden="1" customHeight="1">
      <c r="A29" s="75"/>
      <c r="B29" s="72" t="s">
        <v>45</v>
      </c>
      <c r="C29" s="77"/>
      <c r="D29" s="68"/>
      <c r="E29" s="69"/>
      <c r="F29" s="68"/>
      <c r="G29" s="69"/>
      <c r="H29" s="69"/>
      <c r="I29" s="201"/>
      <c r="J29" s="69"/>
      <c r="K29" s="78"/>
      <c r="L29" s="78"/>
      <c r="M29" s="78"/>
    </row>
    <row r="30" spans="1:13" s="74" customFormat="1" ht="18.75" hidden="1" customHeight="1">
      <c r="A30" s="65"/>
      <c r="B30" s="72" t="s">
        <v>38</v>
      </c>
      <c r="C30" s="67"/>
      <c r="D30" s="68"/>
      <c r="E30" s="68"/>
      <c r="F30" s="68"/>
      <c r="G30" s="69"/>
      <c r="H30" s="69"/>
      <c r="I30" s="201"/>
      <c r="J30" s="69"/>
      <c r="K30" s="73"/>
      <c r="L30" s="73"/>
      <c r="M30" s="73"/>
    </row>
    <row r="31" spans="1:13" s="79" customFormat="1" ht="18.75" hidden="1" customHeight="1">
      <c r="A31" s="75"/>
      <c r="B31" s="76" t="s">
        <v>44</v>
      </c>
      <c r="C31" s="77"/>
      <c r="D31" s="68"/>
      <c r="E31" s="69"/>
      <c r="F31" s="68"/>
      <c r="G31" s="69"/>
      <c r="H31" s="69"/>
      <c r="I31" s="201"/>
      <c r="J31" s="69"/>
      <c r="K31" s="78"/>
      <c r="L31" s="78"/>
      <c r="M31" s="78"/>
    </row>
    <row r="32" spans="1:13" s="74" customFormat="1" ht="18.75" hidden="1" customHeight="1">
      <c r="A32" s="65"/>
      <c r="B32" s="72" t="s">
        <v>36</v>
      </c>
      <c r="C32" s="67"/>
      <c r="D32" s="68"/>
      <c r="E32" s="68"/>
      <c r="F32" s="68"/>
      <c r="G32" s="69"/>
      <c r="H32" s="69"/>
      <c r="I32" s="201"/>
      <c r="J32" s="69"/>
      <c r="K32" s="73"/>
      <c r="L32" s="73"/>
      <c r="M32" s="73"/>
    </row>
    <row r="33" spans="1:13" s="74" customFormat="1" ht="18.75" hidden="1" customHeight="1">
      <c r="A33" s="65"/>
      <c r="B33" s="76" t="s">
        <v>43</v>
      </c>
      <c r="C33" s="67"/>
      <c r="D33" s="68"/>
      <c r="E33" s="68"/>
      <c r="F33" s="68"/>
      <c r="G33" s="69"/>
      <c r="H33" s="69"/>
      <c r="I33" s="69"/>
      <c r="J33" s="69"/>
      <c r="K33" s="73"/>
      <c r="L33" s="73"/>
      <c r="M33" s="73"/>
    </row>
    <row r="34" spans="1:13" s="79" customFormat="1" ht="18.75" hidden="1" customHeight="1">
      <c r="A34" s="75"/>
      <c r="B34" s="72" t="s">
        <v>42</v>
      </c>
      <c r="C34" s="77"/>
      <c r="D34" s="68"/>
      <c r="E34" s="69"/>
      <c r="F34" s="68"/>
      <c r="G34" s="69"/>
      <c r="H34" s="69"/>
      <c r="I34" s="69"/>
      <c r="J34" s="69"/>
      <c r="K34" s="78"/>
      <c r="L34" s="78"/>
      <c r="M34" s="78"/>
    </row>
    <row r="35" spans="1:13" s="74" customFormat="1" ht="18.75" hidden="1" customHeight="1">
      <c r="A35" s="65"/>
      <c r="B35" s="76" t="s">
        <v>41</v>
      </c>
      <c r="C35" s="67"/>
      <c r="D35" s="68"/>
      <c r="E35" s="68"/>
      <c r="F35" s="68"/>
      <c r="G35" s="69"/>
      <c r="H35" s="69"/>
      <c r="I35" s="69"/>
      <c r="J35" s="69"/>
      <c r="K35" s="73"/>
      <c r="L35" s="73"/>
      <c r="M35" s="73"/>
    </row>
    <row r="36" spans="1:13" s="79" customFormat="1" ht="30" customHeight="1">
      <c r="A36" s="65">
        <v>4</v>
      </c>
      <c r="B36" s="66" t="s">
        <v>68</v>
      </c>
      <c r="C36" s="77"/>
      <c r="D36" s="68">
        <v>942500</v>
      </c>
      <c r="E36" s="69">
        <v>960000</v>
      </c>
      <c r="F36" s="68">
        <v>651000</v>
      </c>
      <c r="G36" s="69">
        <v>750000</v>
      </c>
      <c r="H36" s="69">
        <v>750000</v>
      </c>
      <c r="I36" s="69">
        <f>H36*1.15</f>
        <v>862499.99999999988</v>
      </c>
      <c r="J36" s="69">
        <f>I36*1.15</f>
        <v>991874.99999999977</v>
      </c>
      <c r="K36" s="78"/>
      <c r="L36" s="78"/>
      <c r="M36" s="78"/>
    </row>
    <row r="37" spans="1:13" s="74" customFormat="1" ht="18.75" hidden="1" customHeight="1">
      <c r="A37" s="65"/>
      <c r="B37" s="72" t="s">
        <v>40</v>
      </c>
      <c r="C37" s="67"/>
      <c r="D37" s="68"/>
      <c r="E37" s="68"/>
      <c r="F37" s="68"/>
      <c r="G37" s="69"/>
      <c r="H37" s="69"/>
      <c r="I37" s="69"/>
      <c r="J37" s="69"/>
      <c r="K37" s="73"/>
      <c r="L37" s="73"/>
      <c r="M37" s="73"/>
    </row>
    <row r="38" spans="1:13" s="74" customFormat="1" ht="18.75" hidden="1" customHeight="1">
      <c r="A38" s="65"/>
      <c r="B38" s="72" t="s">
        <v>39</v>
      </c>
      <c r="C38" s="67"/>
      <c r="D38" s="68"/>
      <c r="E38" s="68"/>
      <c r="F38" s="68"/>
      <c r="G38" s="69"/>
      <c r="H38" s="69"/>
      <c r="I38" s="69"/>
      <c r="J38" s="69"/>
      <c r="K38" s="73"/>
      <c r="L38" s="73"/>
      <c r="M38" s="73"/>
    </row>
    <row r="39" spans="1:13" s="82" customFormat="1" ht="18.75" hidden="1" customHeight="1">
      <c r="A39" s="65"/>
      <c r="B39" s="72" t="s">
        <v>38</v>
      </c>
      <c r="C39" s="83"/>
      <c r="D39" s="84"/>
      <c r="E39" s="84"/>
      <c r="F39" s="84"/>
      <c r="G39" s="69"/>
      <c r="H39" s="69"/>
      <c r="I39" s="69"/>
      <c r="J39" s="69"/>
      <c r="K39" s="81"/>
      <c r="L39" s="81"/>
      <c r="M39" s="81"/>
    </row>
    <row r="40" spans="1:13" s="74" customFormat="1" ht="18" hidden="1" customHeight="1">
      <c r="A40" s="65"/>
      <c r="B40" s="76" t="s">
        <v>37</v>
      </c>
      <c r="C40" s="83"/>
      <c r="D40" s="68"/>
      <c r="E40" s="84"/>
      <c r="F40" s="68"/>
      <c r="G40" s="69"/>
      <c r="H40" s="69"/>
      <c r="I40" s="69"/>
      <c r="J40" s="69"/>
      <c r="K40" s="73"/>
      <c r="L40" s="73"/>
      <c r="M40" s="73"/>
    </row>
    <row r="41" spans="1:13" s="74" customFormat="1" ht="18" hidden="1" customHeight="1">
      <c r="A41" s="65"/>
      <c r="B41" s="72" t="s">
        <v>36</v>
      </c>
      <c r="C41" s="83"/>
      <c r="D41" s="68"/>
      <c r="E41" s="84"/>
      <c r="F41" s="68"/>
      <c r="G41" s="69"/>
      <c r="H41" s="69"/>
      <c r="I41" s="69"/>
      <c r="J41" s="69"/>
      <c r="K41" s="73"/>
      <c r="L41" s="73"/>
      <c r="M41" s="73"/>
    </row>
    <row r="42" spans="1:13" s="74" customFormat="1" ht="30" customHeight="1">
      <c r="A42" s="65">
        <v>5</v>
      </c>
      <c r="B42" s="85" t="s">
        <v>17</v>
      </c>
      <c r="C42" s="83"/>
      <c r="D42" s="68">
        <v>340000</v>
      </c>
      <c r="E42" s="84">
        <v>325000</v>
      </c>
      <c r="F42" s="68">
        <v>235200</v>
      </c>
      <c r="G42" s="69">
        <v>250000</v>
      </c>
      <c r="H42" s="69">
        <v>275000</v>
      </c>
      <c r="I42" s="69">
        <f>H42*1.15</f>
        <v>316250</v>
      </c>
      <c r="J42" s="69">
        <f>I42*1.15</f>
        <v>363687.5</v>
      </c>
      <c r="K42" s="73"/>
      <c r="L42" s="73"/>
      <c r="M42" s="73"/>
    </row>
    <row r="43" spans="1:13" s="74" customFormat="1" ht="30" customHeight="1">
      <c r="A43" s="65">
        <v>6</v>
      </c>
      <c r="B43" s="66" t="s">
        <v>4</v>
      </c>
      <c r="C43" s="83"/>
      <c r="D43" s="68"/>
      <c r="E43" s="84"/>
      <c r="F43" s="68">
        <v>103</v>
      </c>
      <c r="G43" s="69"/>
      <c r="H43" s="69"/>
      <c r="I43" s="69"/>
      <c r="J43" s="69"/>
      <c r="K43" s="73"/>
      <c r="L43" s="73"/>
      <c r="M43" s="73"/>
    </row>
    <row r="44" spans="1:13" s="74" customFormat="1" ht="30" customHeight="1">
      <c r="A44" s="65">
        <v>7</v>
      </c>
      <c r="B44" s="66" t="s">
        <v>5</v>
      </c>
      <c r="C44" s="83"/>
      <c r="D44" s="68">
        <v>9000</v>
      </c>
      <c r="E44" s="84">
        <v>9588</v>
      </c>
      <c r="F44" s="68">
        <v>10235</v>
      </c>
      <c r="G44" s="69">
        <v>9000</v>
      </c>
      <c r="H44" s="69">
        <v>10000</v>
      </c>
      <c r="I44" s="69">
        <f t="shared" ref="I44:J46" si="0">H44*1.15</f>
        <v>11500</v>
      </c>
      <c r="J44" s="69">
        <f t="shared" si="0"/>
        <v>13224.999999999998</v>
      </c>
      <c r="K44" s="73"/>
      <c r="L44" s="73"/>
      <c r="M44" s="73"/>
    </row>
    <row r="45" spans="1:13" s="74" customFormat="1" ht="30" customHeight="1">
      <c r="A45" s="65">
        <v>8</v>
      </c>
      <c r="B45" s="66" t="s">
        <v>3</v>
      </c>
      <c r="C45" s="83"/>
      <c r="D45" s="68">
        <v>250000</v>
      </c>
      <c r="E45" s="84">
        <v>233900</v>
      </c>
      <c r="F45" s="68">
        <v>187895</v>
      </c>
      <c r="G45" s="69">
        <v>220000</v>
      </c>
      <c r="H45" s="69">
        <v>220000</v>
      </c>
      <c r="I45" s="69">
        <f t="shared" si="0"/>
        <v>252999.99999999997</v>
      </c>
      <c r="J45" s="69">
        <f t="shared" si="0"/>
        <v>290949.99999999994</v>
      </c>
      <c r="K45" s="73"/>
      <c r="L45" s="73"/>
      <c r="M45" s="73"/>
    </row>
    <row r="46" spans="1:13" s="74" customFormat="1" ht="30" customHeight="1">
      <c r="A46" s="65">
        <v>9</v>
      </c>
      <c r="B46" s="66" t="s">
        <v>16</v>
      </c>
      <c r="C46" s="83"/>
      <c r="D46" s="68">
        <v>540000</v>
      </c>
      <c r="E46" s="84">
        <v>550000</v>
      </c>
      <c r="F46" s="68">
        <v>560000</v>
      </c>
      <c r="G46" s="69">
        <v>590000</v>
      </c>
      <c r="H46" s="69">
        <v>600000</v>
      </c>
      <c r="I46" s="69">
        <f t="shared" si="0"/>
        <v>690000</v>
      </c>
      <c r="J46" s="69">
        <f t="shared" si="0"/>
        <v>793499.99999999988</v>
      </c>
      <c r="K46" s="73"/>
      <c r="L46" s="73"/>
      <c r="M46" s="73"/>
    </row>
    <row r="47" spans="1:13" s="82" customFormat="1" ht="18.75" hidden="1" customHeight="1">
      <c r="A47" s="65"/>
      <c r="B47" s="76" t="s">
        <v>35</v>
      </c>
      <c r="C47" s="83"/>
      <c r="D47" s="84"/>
      <c r="E47" s="84"/>
      <c r="F47" s="84"/>
      <c r="G47" s="69"/>
      <c r="H47" s="69"/>
      <c r="I47" s="69"/>
      <c r="J47" s="69"/>
      <c r="K47" s="81"/>
      <c r="L47" s="81"/>
      <c r="M47" s="81"/>
    </row>
    <row r="48" spans="1:13" s="82" customFormat="1" ht="18.75" hidden="1" customHeight="1">
      <c r="A48" s="65"/>
      <c r="B48" s="76" t="s">
        <v>34</v>
      </c>
      <c r="C48" s="83"/>
      <c r="D48" s="68"/>
      <c r="E48" s="84"/>
      <c r="F48" s="68"/>
      <c r="G48" s="69"/>
      <c r="H48" s="69"/>
      <c r="I48" s="69"/>
      <c r="J48" s="69"/>
      <c r="K48" s="81"/>
      <c r="L48" s="81"/>
      <c r="M48" s="81"/>
    </row>
    <row r="49" spans="1:13" s="82" customFormat="1" ht="30" customHeight="1">
      <c r="A49" s="65">
        <v>10</v>
      </c>
      <c r="B49" s="66" t="s">
        <v>69</v>
      </c>
      <c r="C49" s="83"/>
      <c r="D49" s="68">
        <v>90000</v>
      </c>
      <c r="E49" s="84">
        <v>98000</v>
      </c>
      <c r="F49" s="68">
        <v>119600</v>
      </c>
      <c r="G49" s="69">
        <v>110000</v>
      </c>
      <c r="H49" s="69">
        <v>113000</v>
      </c>
      <c r="I49" s="69">
        <f>H49*1.15</f>
        <v>129949.99999999999</v>
      </c>
      <c r="J49" s="69">
        <f>I49*1.15</f>
        <v>149442.49999999997</v>
      </c>
      <c r="K49" s="81"/>
      <c r="L49" s="81"/>
      <c r="M49" s="81"/>
    </row>
    <row r="50" spans="1:13" s="82" customFormat="1" ht="18.75" hidden="1" customHeight="1">
      <c r="A50" s="65"/>
      <c r="B50" s="76" t="s">
        <v>33</v>
      </c>
      <c r="C50" s="83"/>
      <c r="D50" s="68"/>
      <c r="E50" s="84"/>
      <c r="F50" s="68"/>
      <c r="G50" s="69"/>
      <c r="H50" s="69"/>
      <c r="I50" s="69"/>
      <c r="J50" s="69"/>
      <c r="K50" s="81"/>
      <c r="L50" s="81"/>
      <c r="M50" s="81"/>
    </row>
    <row r="51" spans="1:13" s="82" customFormat="1" ht="18.75" hidden="1" customHeight="1">
      <c r="A51" s="65"/>
      <c r="B51" s="76" t="s">
        <v>32</v>
      </c>
      <c r="C51" s="83"/>
      <c r="D51" s="68"/>
      <c r="E51" s="84"/>
      <c r="F51" s="68"/>
      <c r="G51" s="69"/>
      <c r="H51" s="69"/>
      <c r="I51" s="69"/>
      <c r="J51" s="69"/>
      <c r="K51" s="81"/>
      <c r="L51" s="81"/>
      <c r="M51" s="81"/>
    </row>
    <row r="52" spans="1:13" s="82" customFormat="1" ht="18.75" hidden="1" customHeight="1">
      <c r="A52" s="65"/>
      <c r="B52" s="76" t="s">
        <v>31</v>
      </c>
      <c r="C52" s="83"/>
      <c r="D52" s="84"/>
      <c r="E52" s="84"/>
      <c r="F52" s="84"/>
      <c r="G52" s="69"/>
      <c r="H52" s="69"/>
      <c r="I52" s="69"/>
      <c r="J52" s="69"/>
      <c r="K52" s="81"/>
      <c r="L52" s="81"/>
      <c r="M52" s="81"/>
    </row>
    <row r="53" spans="1:13" s="82" customFormat="1" ht="30" customHeight="1">
      <c r="A53" s="65">
        <v>11</v>
      </c>
      <c r="B53" s="86" t="s">
        <v>70</v>
      </c>
      <c r="C53" s="83"/>
      <c r="D53" s="68">
        <v>800000</v>
      </c>
      <c r="E53" s="84">
        <v>1000000</v>
      </c>
      <c r="F53" s="68">
        <v>1530000</v>
      </c>
      <c r="G53" s="69">
        <v>900000</v>
      </c>
      <c r="H53" s="69">
        <v>1200000</v>
      </c>
      <c r="I53" s="69">
        <v>1400000</v>
      </c>
      <c r="J53" s="69">
        <v>1600000</v>
      </c>
      <c r="K53" s="81"/>
      <c r="L53" s="81"/>
      <c r="M53" s="81"/>
    </row>
    <row r="54" spans="1:13" s="79" customFormat="1" ht="18.75" hidden="1" customHeight="1">
      <c r="A54" s="75"/>
      <c r="B54" s="87" t="s">
        <v>30</v>
      </c>
      <c r="C54" s="83"/>
      <c r="D54" s="68"/>
      <c r="E54" s="84"/>
      <c r="F54" s="68"/>
      <c r="G54" s="69"/>
      <c r="H54" s="69"/>
      <c r="I54" s="69"/>
      <c r="J54" s="69"/>
      <c r="K54" s="78"/>
      <c r="L54" s="78"/>
      <c r="M54" s="78"/>
    </row>
    <row r="55" spans="1:13" s="82" customFormat="1" ht="36" hidden="1">
      <c r="A55" s="65"/>
      <c r="B55" s="87" t="s">
        <v>29</v>
      </c>
      <c r="C55" s="83"/>
      <c r="D55" s="68"/>
      <c r="E55" s="84"/>
      <c r="F55" s="68"/>
      <c r="G55" s="69"/>
      <c r="H55" s="69"/>
      <c r="I55" s="69"/>
      <c r="J55" s="69"/>
      <c r="K55" s="81"/>
      <c r="L55" s="81"/>
      <c r="M55" s="81"/>
    </row>
    <row r="56" spans="1:13" s="82" customFormat="1" ht="30" customHeight="1">
      <c r="A56" s="65">
        <v>12</v>
      </c>
      <c r="B56" s="66" t="s">
        <v>71</v>
      </c>
      <c r="C56" s="83"/>
      <c r="D56" s="68">
        <v>90000</v>
      </c>
      <c r="E56" s="84">
        <v>120190</v>
      </c>
      <c r="F56" s="68">
        <v>121674</v>
      </c>
      <c r="G56" s="69">
        <v>100000</v>
      </c>
      <c r="H56" s="69">
        <v>115000</v>
      </c>
      <c r="I56" s="69">
        <f>H56*1.15</f>
        <v>132250</v>
      </c>
      <c r="J56" s="69">
        <f>I56*1.15</f>
        <v>152087.5</v>
      </c>
      <c r="K56" s="81"/>
      <c r="L56" s="81"/>
      <c r="M56" s="81"/>
    </row>
    <row r="57" spans="1:13" s="82" customFormat="1" ht="30" customHeight="1">
      <c r="A57" s="65">
        <v>13</v>
      </c>
      <c r="B57" s="66" t="s">
        <v>72</v>
      </c>
      <c r="C57" s="83"/>
      <c r="D57" s="68"/>
      <c r="E57" s="84"/>
      <c r="F57" s="68"/>
      <c r="G57" s="69"/>
      <c r="H57" s="69"/>
      <c r="I57" s="69"/>
      <c r="J57" s="69"/>
      <c r="K57" s="81"/>
      <c r="L57" s="81"/>
      <c r="M57" s="81"/>
    </row>
    <row r="58" spans="1:13" s="82" customFormat="1" ht="20.25" hidden="1" customHeight="1">
      <c r="A58" s="65"/>
      <c r="B58" s="76" t="s">
        <v>28</v>
      </c>
      <c r="C58" s="83"/>
      <c r="D58" s="68"/>
      <c r="E58" s="84"/>
      <c r="F58" s="68"/>
      <c r="G58" s="69"/>
      <c r="H58" s="69"/>
      <c r="I58" s="69"/>
      <c r="J58" s="69"/>
      <c r="K58" s="81"/>
      <c r="L58" s="81"/>
      <c r="M58" s="81"/>
    </row>
    <row r="59" spans="1:13" s="82" customFormat="1" ht="20.25" hidden="1" customHeight="1">
      <c r="A59" s="65"/>
      <c r="B59" s="88" t="s">
        <v>27</v>
      </c>
      <c r="C59" s="83"/>
      <c r="D59" s="68"/>
      <c r="E59" s="84"/>
      <c r="F59" s="68"/>
      <c r="G59" s="69"/>
      <c r="H59" s="69"/>
      <c r="I59" s="69"/>
      <c r="J59" s="69"/>
      <c r="K59" s="81"/>
      <c r="L59" s="81"/>
      <c r="M59" s="81"/>
    </row>
    <row r="60" spans="1:13" s="82" customFormat="1" ht="30" customHeight="1">
      <c r="A60" s="65">
        <v>14</v>
      </c>
      <c r="B60" s="66" t="s">
        <v>80</v>
      </c>
      <c r="C60" s="83"/>
      <c r="D60" s="68"/>
      <c r="E60" s="84"/>
      <c r="F60" s="68">
        <f>7924</f>
        <v>7924</v>
      </c>
      <c r="G60" s="69"/>
      <c r="H60" s="69"/>
      <c r="I60" s="69"/>
      <c r="J60" s="69"/>
      <c r="K60" s="81"/>
      <c r="L60" s="81"/>
      <c r="M60" s="81"/>
    </row>
    <row r="61" spans="1:13" s="82" customFormat="1" ht="20.25" hidden="1" customHeight="1">
      <c r="A61" s="65"/>
      <c r="B61" s="76" t="s">
        <v>26</v>
      </c>
      <c r="C61" s="83"/>
      <c r="D61" s="68"/>
      <c r="E61" s="84"/>
      <c r="F61" s="68"/>
      <c r="G61" s="69"/>
      <c r="H61" s="69"/>
      <c r="I61" s="69"/>
      <c r="J61" s="69"/>
      <c r="K61" s="81"/>
      <c r="L61" s="81"/>
      <c r="M61" s="81"/>
    </row>
    <row r="62" spans="1:13" s="82" customFormat="1" ht="20.25" hidden="1" customHeight="1">
      <c r="A62" s="65"/>
      <c r="B62" s="88" t="s">
        <v>25</v>
      </c>
      <c r="C62" s="83"/>
      <c r="D62" s="68"/>
      <c r="E62" s="84"/>
      <c r="F62" s="68"/>
      <c r="G62" s="69"/>
      <c r="H62" s="69"/>
      <c r="I62" s="69"/>
      <c r="J62" s="69"/>
      <c r="K62" s="81"/>
      <c r="L62" s="81"/>
      <c r="M62" s="81"/>
    </row>
    <row r="63" spans="1:13" s="82" customFormat="1" ht="30" customHeight="1">
      <c r="A63" s="65">
        <v>15</v>
      </c>
      <c r="B63" s="66" t="s">
        <v>79</v>
      </c>
      <c r="C63" s="83"/>
      <c r="D63" s="68"/>
      <c r="E63" s="84"/>
      <c r="F63" s="68"/>
      <c r="G63" s="69"/>
      <c r="H63" s="69"/>
      <c r="I63" s="69"/>
      <c r="J63" s="69"/>
      <c r="K63" s="81"/>
      <c r="L63" s="81"/>
      <c r="M63" s="81"/>
    </row>
    <row r="64" spans="1:13" s="82" customFormat="1" ht="20.25" hidden="1" customHeight="1">
      <c r="A64" s="65"/>
      <c r="B64" s="76" t="s">
        <v>24</v>
      </c>
      <c r="C64" s="83"/>
      <c r="D64" s="68"/>
      <c r="E64" s="84"/>
      <c r="F64" s="68"/>
      <c r="G64" s="69"/>
      <c r="H64" s="69"/>
      <c r="I64" s="69"/>
      <c r="J64" s="69"/>
      <c r="K64" s="81"/>
      <c r="L64" s="81"/>
      <c r="M64" s="81"/>
    </row>
    <row r="65" spans="1:13" s="82" customFormat="1" ht="20.25" hidden="1" customHeight="1">
      <c r="A65" s="65"/>
      <c r="B65" s="88" t="s">
        <v>23</v>
      </c>
      <c r="C65" s="83"/>
      <c r="D65" s="68"/>
      <c r="E65" s="84"/>
      <c r="F65" s="68"/>
      <c r="G65" s="69"/>
      <c r="H65" s="69"/>
      <c r="I65" s="69"/>
      <c r="J65" s="69"/>
      <c r="K65" s="81"/>
      <c r="L65" s="81"/>
      <c r="M65" s="81"/>
    </row>
    <row r="66" spans="1:13" s="82" customFormat="1" ht="30" customHeight="1">
      <c r="A66" s="65">
        <v>16</v>
      </c>
      <c r="B66" s="66" t="s">
        <v>78</v>
      </c>
      <c r="C66" s="83"/>
      <c r="D66" s="68"/>
      <c r="E66" s="84"/>
      <c r="F66" s="68"/>
      <c r="G66" s="69"/>
      <c r="H66" s="69"/>
      <c r="I66" s="69"/>
      <c r="J66" s="69"/>
      <c r="K66" s="81"/>
      <c r="L66" s="81"/>
      <c r="M66" s="81"/>
    </row>
    <row r="67" spans="1:13" s="82" customFormat="1" ht="30" customHeight="1">
      <c r="A67" s="65">
        <v>17</v>
      </c>
      <c r="B67" s="66" t="s">
        <v>77</v>
      </c>
      <c r="C67" s="83"/>
      <c r="D67" s="68">
        <v>100500</v>
      </c>
      <c r="E67" s="84">
        <v>100000</v>
      </c>
      <c r="F67" s="68">
        <v>144365</v>
      </c>
      <c r="G67" s="69">
        <v>110000</v>
      </c>
      <c r="H67" s="69">
        <v>115000</v>
      </c>
      <c r="I67" s="69">
        <f>H67*1.15</f>
        <v>132250</v>
      </c>
      <c r="J67" s="69">
        <f>I67*1.15</f>
        <v>152087.5</v>
      </c>
      <c r="K67" s="81"/>
      <c r="L67" s="81"/>
      <c r="M67" s="81"/>
    </row>
    <row r="68" spans="1:13" s="82" customFormat="1" ht="20.25" hidden="1" customHeight="1">
      <c r="A68" s="65"/>
      <c r="B68" s="76" t="s">
        <v>60</v>
      </c>
      <c r="C68" s="83"/>
      <c r="D68" s="68"/>
      <c r="E68" s="84"/>
      <c r="F68" s="68"/>
      <c r="G68" s="69"/>
      <c r="H68" s="69"/>
      <c r="I68" s="69"/>
      <c r="J68" s="69"/>
      <c r="K68" s="81"/>
      <c r="L68" s="81"/>
      <c r="M68" s="81"/>
    </row>
    <row r="69" spans="1:13" s="82" customFormat="1" ht="30" customHeight="1">
      <c r="A69" s="65">
        <v>18</v>
      </c>
      <c r="B69" s="66" t="s">
        <v>76</v>
      </c>
      <c r="C69" s="83"/>
      <c r="D69" s="68">
        <v>264000</v>
      </c>
      <c r="E69" s="84">
        <v>280450</v>
      </c>
      <c r="F69" s="68">
        <v>14643</v>
      </c>
      <c r="G69" s="69">
        <v>20000</v>
      </c>
      <c r="H69" s="69">
        <v>45800</v>
      </c>
      <c r="I69" s="69">
        <f>H69*1.15</f>
        <v>52669.999999999993</v>
      </c>
      <c r="J69" s="69">
        <f>I69*1.15</f>
        <v>60570.499999999985</v>
      </c>
      <c r="K69" s="81"/>
      <c r="L69" s="81"/>
      <c r="M69" s="81"/>
    </row>
    <row r="70" spans="1:13" s="82" customFormat="1" ht="20.25" hidden="1" customHeight="1">
      <c r="A70" s="65"/>
      <c r="B70" s="76" t="s">
        <v>22</v>
      </c>
      <c r="C70" s="83"/>
      <c r="D70" s="68"/>
      <c r="E70" s="84"/>
      <c r="F70" s="68"/>
      <c r="G70" s="69"/>
      <c r="H70" s="69"/>
      <c r="I70" s="69"/>
      <c r="J70" s="69"/>
      <c r="K70" s="81"/>
      <c r="L70" s="81"/>
      <c r="M70" s="81"/>
    </row>
    <row r="71" spans="1:13" s="79" customFormat="1" ht="20.25" hidden="1" customHeight="1">
      <c r="A71" s="75"/>
      <c r="B71" s="76" t="s">
        <v>21</v>
      </c>
      <c r="C71" s="83"/>
      <c r="D71" s="68"/>
      <c r="E71" s="84"/>
      <c r="F71" s="68"/>
      <c r="G71" s="69"/>
      <c r="H71" s="69"/>
      <c r="I71" s="69"/>
      <c r="J71" s="69"/>
      <c r="K71" s="78"/>
      <c r="L71" s="78"/>
      <c r="M71" s="78"/>
    </row>
    <row r="72" spans="1:13" s="172" customFormat="1" ht="30" customHeight="1">
      <c r="A72" s="170">
        <v>19</v>
      </c>
      <c r="B72" s="66" t="s">
        <v>75</v>
      </c>
      <c r="C72" s="169"/>
      <c r="D72" s="68"/>
      <c r="E72" s="84"/>
      <c r="F72" s="68"/>
      <c r="G72" s="69"/>
      <c r="H72" s="69"/>
      <c r="I72" s="69"/>
      <c r="J72" s="69"/>
      <c r="K72" s="171">
        <v>20550</v>
      </c>
      <c r="L72" s="171">
        <v>108400</v>
      </c>
      <c r="M72" s="171"/>
    </row>
    <row r="73" spans="1:13" s="172" customFormat="1" ht="30" customHeight="1">
      <c r="A73" s="170">
        <v>20</v>
      </c>
      <c r="B73" s="66" t="s">
        <v>74</v>
      </c>
      <c r="C73" s="169"/>
      <c r="D73" s="68"/>
      <c r="E73" s="84"/>
      <c r="F73" s="68"/>
      <c r="G73" s="69"/>
      <c r="H73" s="69"/>
      <c r="I73" s="69"/>
      <c r="J73" s="69"/>
      <c r="K73" s="171">
        <v>60000</v>
      </c>
      <c r="L73" s="171">
        <v>17600</v>
      </c>
      <c r="M73" s="171"/>
    </row>
    <row r="74" spans="1:13" s="172" customFormat="1" ht="30" customHeight="1">
      <c r="A74" s="170">
        <v>21</v>
      </c>
      <c r="B74" s="66" t="s">
        <v>112</v>
      </c>
      <c r="C74" s="169"/>
      <c r="D74" s="68">
        <v>7000</v>
      </c>
      <c r="E74" s="84">
        <v>7000</v>
      </c>
      <c r="F74" s="68">
        <v>6000</v>
      </c>
      <c r="G74" s="69">
        <v>13000</v>
      </c>
      <c r="H74" s="69">
        <v>13000</v>
      </c>
      <c r="I74" s="69">
        <f>H74*1.15</f>
        <v>14949.999999999998</v>
      </c>
      <c r="J74" s="69">
        <f>I74*1.15</f>
        <v>17192.499999999996</v>
      </c>
      <c r="K74" s="171">
        <v>8650</v>
      </c>
      <c r="L74" s="171">
        <f>SUM(L72:L73)</f>
        <v>126000</v>
      </c>
      <c r="M74" s="171"/>
    </row>
    <row r="75" spans="1:13" s="172" customFormat="1" ht="30" customHeight="1">
      <c r="A75" s="170">
        <v>22</v>
      </c>
      <c r="B75" s="66" t="s">
        <v>87</v>
      </c>
      <c r="C75" s="169"/>
      <c r="D75" s="68">
        <v>45000</v>
      </c>
      <c r="E75" s="84">
        <v>45000</v>
      </c>
      <c r="F75" s="68">
        <v>43800</v>
      </c>
      <c r="G75" s="69">
        <v>35000</v>
      </c>
      <c r="H75" s="69">
        <v>39000</v>
      </c>
      <c r="I75" s="69">
        <f>H75*1.15</f>
        <v>44850</v>
      </c>
      <c r="J75" s="69">
        <f>I75*1.15</f>
        <v>51577.499999999993</v>
      </c>
      <c r="K75" s="171">
        <f>SUM(K72:K74)</f>
        <v>89200</v>
      </c>
      <c r="L75" s="171">
        <f>L74-K75</f>
        <v>36800</v>
      </c>
      <c r="M75" s="171"/>
    </row>
    <row r="76" spans="1:13" s="99" customFormat="1" ht="30" customHeight="1">
      <c r="A76" s="96" t="s">
        <v>7</v>
      </c>
      <c r="B76" s="97" t="s">
        <v>113</v>
      </c>
      <c r="C76" s="95"/>
      <c r="D76" s="89"/>
      <c r="E76" s="90"/>
      <c r="F76" s="89"/>
      <c r="G76" s="60"/>
      <c r="H76" s="60">
        <v>53675</v>
      </c>
      <c r="I76" s="60">
        <f>H76*1.1</f>
        <v>59042.500000000007</v>
      </c>
      <c r="J76" s="60">
        <f>I76*1.1</f>
        <v>64946.750000000015</v>
      </c>
      <c r="K76" s="98"/>
      <c r="L76" s="98"/>
      <c r="M76" s="98"/>
    </row>
    <row r="77" spans="1:13" s="99" customFormat="1" ht="30" customHeight="1">
      <c r="A77" s="96" t="s">
        <v>8</v>
      </c>
      <c r="B77" s="61" t="s">
        <v>73</v>
      </c>
      <c r="C77" s="95"/>
      <c r="D77" s="89">
        <v>2850000</v>
      </c>
      <c r="E77" s="89">
        <v>2850000</v>
      </c>
      <c r="F77" s="89">
        <v>2850000</v>
      </c>
      <c r="G77" s="60">
        <v>3200000</v>
      </c>
      <c r="H77" s="60">
        <v>3400000</v>
      </c>
      <c r="I77" s="60">
        <f>H77*1.05</f>
        <v>3570000</v>
      </c>
      <c r="J77" s="60">
        <f>I77*1.05</f>
        <v>3748500</v>
      </c>
      <c r="K77" s="98">
        <f>H77-G77</f>
        <v>200000</v>
      </c>
      <c r="L77" s="98">
        <f>K77*100/G77</f>
        <v>6.25</v>
      </c>
      <c r="M77" s="98">
        <f>H77*100/G77</f>
        <v>106.25</v>
      </c>
    </row>
    <row r="78" spans="1:13" s="105" customFormat="1" ht="30" customHeight="1">
      <c r="A78" s="108"/>
      <c r="B78" s="107" t="s">
        <v>114</v>
      </c>
      <c r="C78" s="109"/>
      <c r="D78" s="109"/>
      <c r="E78" s="109"/>
      <c r="F78" s="109"/>
      <c r="G78" s="114">
        <f>G9+G76+G77</f>
        <v>8608000</v>
      </c>
      <c r="H78" s="114">
        <f>H9+H76+H77</f>
        <v>9453675</v>
      </c>
      <c r="I78" s="114">
        <f>I9+I76+I77</f>
        <v>10549042.5</v>
      </c>
      <c r="J78" s="114">
        <f>J9+J76+J77</f>
        <v>11761446.75</v>
      </c>
      <c r="K78" s="106"/>
      <c r="L78" s="106"/>
      <c r="M78" s="106">
        <f>H77/F77*100</f>
        <v>119.29824561403508</v>
      </c>
    </row>
    <row r="79" spans="1:13" s="105" customFormat="1" ht="30" customHeight="1">
      <c r="A79" s="108"/>
      <c r="B79" s="103" t="s">
        <v>125</v>
      </c>
      <c r="C79" s="109"/>
      <c r="D79" s="109"/>
      <c r="E79" s="109"/>
      <c r="F79" s="109"/>
      <c r="G79" s="114">
        <v>3584107</v>
      </c>
      <c r="H79" s="114">
        <v>3884107</v>
      </c>
      <c r="I79" s="114">
        <f>I78-I80</f>
        <v>4128108.5</v>
      </c>
      <c r="J79" s="114">
        <f>J78-J80</f>
        <v>4389288.75</v>
      </c>
      <c r="K79" s="106"/>
      <c r="L79" s="106"/>
      <c r="M79" s="106"/>
    </row>
    <row r="80" spans="1:13" s="105" customFormat="1" ht="30" customHeight="1">
      <c r="A80" s="108"/>
      <c r="B80" s="103" t="s">
        <v>115</v>
      </c>
      <c r="C80" s="109"/>
      <c r="D80" s="109"/>
      <c r="E80" s="109"/>
      <c r="F80" s="109"/>
      <c r="G80" s="114">
        <v>4923893</v>
      </c>
      <c r="H80" s="114">
        <v>5569568</v>
      </c>
      <c r="I80" s="114">
        <v>6420934</v>
      </c>
      <c r="J80" s="114">
        <v>7372158</v>
      </c>
      <c r="K80" s="106"/>
      <c r="L80" s="106"/>
      <c r="M80" s="106"/>
    </row>
    <row r="81" spans="1:13" s="112" customFormat="1" ht="30" customHeight="1">
      <c r="A81" s="113" t="s">
        <v>15</v>
      </c>
      <c r="B81" s="173" t="s">
        <v>116</v>
      </c>
      <c r="C81" s="110"/>
      <c r="D81" s="110"/>
      <c r="E81" s="110"/>
      <c r="F81" s="110"/>
      <c r="G81" s="115">
        <v>8775364</v>
      </c>
      <c r="H81" s="115">
        <v>8775364</v>
      </c>
      <c r="I81" s="115">
        <v>8775364</v>
      </c>
      <c r="J81" s="115">
        <v>8775364</v>
      </c>
      <c r="K81" s="111"/>
      <c r="L81" s="111"/>
      <c r="M81" s="111"/>
    </row>
    <row r="82" spans="1:13" s="112" customFormat="1" ht="30" customHeight="1">
      <c r="A82" s="113" t="s">
        <v>117</v>
      </c>
      <c r="B82" s="174" t="s">
        <v>119</v>
      </c>
      <c r="C82" s="110"/>
      <c r="D82" s="110"/>
      <c r="E82" s="110"/>
      <c r="F82" s="110"/>
      <c r="G82" s="115"/>
      <c r="H82" s="115">
        <v>165000</v>
      </c>
      <c r="I82" s="115">
        <v>200000</v>
      </c>
      <c r="J82" s="115">
        <v>200000</v>
      </c>
      <c r="K82" s="111"/>
      <c r="L82" s="111"/>
      <c r="M82" s="111"/>
    </row>
    <row r="83" spans="1:13" s="112" customFormat="1" ht="43.5" customHeight="1">
      <c r="A83" s="113" t="s">
        <v>118</v>
      </c>
      <c r="B83" s="173" t="s">
        <v>120</v>
      </c>
      <c r="C83" s="110"/>
      <c r="D83" s="110"/>
      <c r="E83" s="110"/>
      <c r="F83" s="110"/>
      <c r="G83" s="115"/>
      <c r="H83" s="115">
        <v>400000</v>
      </c>
      <c r="I83" s="115">
        <v>400000</v>
      </c>
      <c r="J83" s="115">
        <v>400000</v>
      </c>
      <c r="K83" s="111"/>
      <c r="L83" s="111"/>
      <c r="M83" s="111"/>
    </row>
    <row r="84" spans="1:13" s="112" customFormat="1" ht="30" customHeight="1">
      <c r="A84" s="113"/>
      <c r="B84" s="175" t="s">
        <v>121</v>
      </c>
      <c r="C84" s="110"/>
      <c r="D84" s="110"/>
      <c r="E84" s="110"/>
      <c r="F84" s="110"/>
      <c r="G84" s="115"/>
      <c r="H84" s="115">
        <f>SUM(H80,H81,H82,H83)</f>
        <v>14909932</v>
      </c>
      <c r="I84" s="115">
        <f>SUM(I80,I81,I82,I83)</f>
        <v>15796298</v>
      </c>
      <c r="J84" s="115">
        <f>SUM(J80,J81,J82,J83)</f>
        <v>16747522</v>
      </c>
      <c r="K84" s="111"/>
      <c r="L84" s="111"/>
      <c r="M84" s="111"/>
    </row>
    <row r="85" spans="1:13" s="100" customFormat="1" ht="40.5" customHeight="1">
      <c r="B85" s="104"/>
      <c r="C85" s="101"/>
      <c r="D85" s="101"/>
      <c r="E85" s="101"/>
      <c r="F85" s="101"/>
      <c r="G85" s="199" t="s">
        <v>193</v>
      </c>
      <c r="H85" s="199"/>
      <c r="I85" s="199"/>
      <c r="J85" s="199"/>
      <c r="K85" s="102"/>
      <c r="L85" s="102"/>
      <c r="M85" s="102"/>
    </row>
    <row r="86" spans="1:13" ht="21.9" customHeight="1"/>
    <row r="87" spans="1:13" ht="21.9" customHeight="1"/>
    <row r="88" spans="1:13" ht="21.9" customHeight="1"/>
    <row r="89" spans="1:13" ht="21.9" customHeight="1"/>
    <row r="90" spans="1:13" ht="21.9" customHeight="1"/>
    <row r="91" spans="1:13" ht="21.9" customHeight="1"/>
    <row r="92" spans="1:13" ht="21.9" customHeight="1"/>
    <row r="93" spans="1:13" ht="21.9" customHeight="1"/>
    <row r="94" spans="1:13" ht="21.9" customHeight="1"/>
  </sheetData>
  <mergeCells count="21">
    <mergeCell ref="I1:J1"/>
    <mergeCell ref="A3:J3"/>
    <mergeCell ref="A2:J2"/>
    <mergeCell ref="A5:A7"/>
    <mergeCell ref="I6:I7"/>
    <mergeCell ref="I4:J4"/>
    <mergeCell ref="C5:C7"/>
    <mergeCell ref="D5:F5"/>
    <mergeCell ref="B5:B7"/>
    <mergeCell ref="G5:J5"/>
    <mergeCell ref="D6:D7"/>
    <mergeCell ref="G85:J85"/>
    <mergeCell ref="E6:E7"/>
    <mergeCell ref="F6:F7"/>
    <mergeCell ref="J6:J7"/>
    <mergeCell ref="G6:H6"/>
    <mergeCell ref="I24:I32"/>
    <mergeCell ref="J10:J18"/>
    <mergeCell ref="I10:I18"/>
    <mergeCell ref="H10:H18"/>
    <mergeCell ref="F10:F18"/>
  </mergeCells>
  <printOptions horizontalCentered="1"/>
  <pageMargins left="0.25" right="0.25" top="0.6" bottom="0.65" header="0.23622047244094499" footer="0.2"/>
  <pageSetup paperSize="9" scale="70" fitToHeight="2" orientation="landscape" r:id="rId1"/>
  <headerFooter scaleWithDoc="0" alignWithMargins="0">
    <oddHeader xml:space="preserve">&amp;C </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7"/>
  <sheetViews>
    <sheetView zoomScale="80" zoomScaleNormal="80" workbookViewId="0">
      <selection activeCell="B5" sqref="B5:B7"/>
    </sheetView>
  </sheetViews>
  <sheetFormatPr defaultColWidth="9" defaultRowHeight="15.6"/>
  <cols>
    <col min="1" max="1" width="8.5546875" style="118" customWidth="1"/>
    <col min="2" max="2" width="70.88671875" style="134" customWidth="1"/>
    <col min="3" max="3" width="17" style="135" hidden="1" customWidth="1"/>
    <col min="4" max="4" width="15.44140625" style="135" customWidth="1"/>
    <col min="5" max="5" width="15.5546875" style="135" customWidth="1"/>
    <col min="6" max="6" width="14.44140625" style="135" customWidth="1"/>
    <col min="7" max="8" width="17" style="118" customWidth="1"/>
    <col min="9" max="9" width="15.33203125" style="118" customWidth="1"/>
    <col min="10" max="10" width="15.44140625" style="118" customWidth="1"/>
    <col min="11" max="11" width="16.5546875" style="119" customWidth="1"/>
    <col min="12" max="12" width="13.109375" style="119" customWidth="1"/>
    <col min="13" max="13" width="12.5546875" style="119" customWidth="1"/>
    <col min="14" max="14" width="17" style="118" customWidth="1"/>
    <col min="15" max="16384" width="9" style="118"/>
  </cols>
  <sheetData>
    <row r="1" spans="1:16" ht="21.75" customHeight="1">
      <c r="J1" s="214" t="s">
        <v>128</v>
      </c>
      <c r="K1" s="214"/>
    </row>
    <row r="2" spans="1:16" s="152" customFormat="1" ht="42.75" customHeight="1">
      <c r="A2" s="215" t="s">
        <v>196</v>
      </c>
      <c r="B2" s="215"/>
      <c r="C2" s="215"/>
      <c r="D2" s="215"/>
      <c r="E2" s="215"/>
      <c r="F2" s="215"/>
      <c r="G2" s="215"/>
      <c r="H2" s="215"/>
      <c r="I2" s="215"/>
      <c r="J2" s="215"/>
      <c r="K2" s="215"/>
      <c r="L2" s="133"/>
      <c r="M2" s="133"/>
    </row>
    <row r="3" spans="1:16" s="152" customFormat="1" ht="25.5" customHeight="1">
      <c r="A3" s="216" t="s">
        <v>195</v>
      </c>
      <c r="B3" s="216"/>
      <c r="C3" s="216"/>
      <c r="D3" s="216"/>
      <c r="E3" s="216"/>
      <c r="F3" s="216"/>
      <c r="G3" s="216"/>
      <c r="H3" s="216"/>
      <c r="I3" s="216"/>
      <c r="J3" s="216"/>
      <c r="K3" s="216"/>
      <c r="L3" s="133"/>
      <c r="M3" s="133"/>
    </row>
    <row r="4" spans="1:16" ht="21" customHeight="1">
      <c r="B4" s="120"/>
      <c r="C4" s="121"/>
      <c r="D4" s="121"/>
      <c r="E4" s="121"/>
      <c r="F4" s="121"/>
      <c r="I4" s="196"/>
      <c r="J4" s="211" t="s">
        <v>20</v>
      </c>
      <c r="K4" s="211"/>
    </row>
    <row r="5" spans="1:16" s="123" customFormat="1" ht="27" customHeight="1">
      <c r="A5" s="217" t="s">
        <v>48</v>
      </c>
      <c r="B5" s="218" t="s">
        <v>0</v>
      </c>
      <c r="C5" s="212" t="s">
        <v>47</v>
      </c>
      <c r="D5" s="219" t="s">
        <v>86</v>
      </c>
      <c r="E5" s="219"/>
      <c r="F5" s="219"/>
      <c r="G5" s="212" t="s">
        <v>64</v>
      </c>
      <c r="H5" s="212"/>
      <c r="I5" s="212"/>
      <c r="J5" s="212"/>
      <c r="K5" s="212"/>
      <c r="L5" s="122"/>
      <c r="M5" s="122"/>
    </row>
    <row r="6" spans="1:16" s="126" customFormat="1" ht="30.75" customHeight="1">
      <c r="A6" s="217"/>
      <c r="B6" s="218"/>
      <c r="C6" s="212"/>
      <c r="D6" s="212" t="s">
        <v>62</v>
      </c>
      <c r="E6" s="212" t="s">
        <v>61</v>
      </c>
      <c r="F6" s="212" t="s">
        <v>63</v>
      </c>
      <c r="G6" s="212" t="s">
        <v>82</v>
      </c>
      <c r="H6" s="212"/>
      <c r="I6" s="212" t="s">
        <v>83</v>
      </c>
      <c r="J6" s="212" t="s">
        <v>84</v>
      </c>
      <c r="K6" s="213" t="s">
        <v>130</v>
      </c>
      <c r="L6" s="124"/>
      <c r="M6" s="124"/>
      <c r="N6" s="125"/>
      <c r="O6" s="125"/>
      <c r="P6" s="125"/>
    </row>
    <row r="7" spans="1:16" s="125" customFormat="1" ht="59.25" customHeight="1">
      <c r="A7" s="217"/>
      <c r="B7" s="218"/>
      <c r="C7" s="212"/>
      <c r="D7" s="212"/>
      <c r="E7" s="212"/>
      <c r="F7" s="212"/>
      <c r="G7" s="127" t="s">
        <v>88</v>
      </c>
      <c r="H7" s="127" t="s">
        <v>131</v>
      </c>
      <c r="I7" s="212"/>
      <c r="J7" s="212"/>
      <c r="K7" s="213"/>
      <c r="L7" s="124"/>
      <c r="M7" s="124"/>
    </row>
    <row r="8" spans="1:16" s="132" customFormat="1" ht="26.1" customHeight="1">
      <c r="A8" s="128" t="s">
        <v>1</v>
      </c>
      <c r="B8" s="128" t="s">
        <v>7</v>
      </c>
      <c r="C8" s="129">
        <v>1</v>
      </c>
      <c r="D8" s="129">
        <v>1</v>
      </c>
      <c r="E8" s="129">
        <v>2</v>
      </c>
      <c r="F8" s="129">
        <v>3</v>
      </c>
      <c r="G8" s="129">
        <v>4</v>
      </c>
      <c r="H8" s="129">
        <v>5</v>
      </c>
      <c r="I8" s="129">
        <v>6</v>
      </c>
      <c r="J8" s="129">
        <v>7</v>
      </c>
      <c r="K8" s="130" t="s">
        <v>132</v>
      </c>
      <c r="L8" s="131"/>
      <c r="M8" s="131"/>
    </row>
    <row r="9" spans="1:16" s="140" customFormat="1" ht="26.1" customHeight="1">
      <c r="A9" s="136" t="s">
        <v>1</v>
      </c>
      <c r="B9" s="147" t="s">
        <v>133</v>
      </c>
      <c r="C9" s="137"/>
      <c r="D9" s="138">
        <f>SUM(D10:D11)</f>
        <v>5777000</v>
      </c>
      <c r="E9" s="138">
        <f>SUM(E10:E11)</f>
        <v>6000000</v>
      </c>
      <c r="F9" s="138">
        <f>SUM(F10:F11)</f>
        <v>6000000</v>
      </c>
      <c r="G9" s="138">
        <f>SUM(G10:G11)</f>
        <v>5408000</v>
      </c>
      <c r="H9" s="138">
        <f>SUM(H10:H11)</f>
        <v>6000000</v>
      </c>
      <c r="I9" s="138">
        <f t="shared" ref="I9:K9" si="0">SUM(I10:I11)</f>
        <v>6920000</v>
      </c>
      <c r="J9" s="138">
        <f t="shared" si="0"/>
        <v>7948000</v>
      </c>
      <c r="K9" s="138">
        <f t="shared" si="0"/>
        <v>20868000</v>
      </c>
      <c r="L9" s="139"/>
    </row>
    <row r="10" spans="1:16" s="139" customFormat="1" ht="26.1" customHeight="1">
      <c r="A10" s="141">
        <v>1</v>
      </c>
      <c r="B10" s="148" t="s">
        <v>134</v>
      </c>
      <c r="C10" s="142"/>
      <c r="D10" s="143">
        <v>800000</v>
      </c>
      <c r="E10" s="58">
        <v>1000000</v>
      </c>
      <c r="F10" s="143">
        <v>1530000</v>
      </c>
      <c r="G10" s="58">
        <v>900000</v>
      </c>
      <c r="H10" s="58">
        <v>1200000</v>
      </c>
      <c r="I10" s="58">
        <v>1400000</v>
      </c>
      <c r="J10" s="58">
        <v>1600000</v>
      </c>
      <c r="K10" s="58">
        <f>SUM(H10:J10)</f>
        <v>4200000</v>
      </c>
    </row>
    <row r="11" spans="1:16" s="139" customFormat="1" ht="26.1" customHeight="1">
      <c r="A11" s="141">
        <v>2</v>
      </c>
      <c r="B11" s="148" t="s">
        <v>135</v>
      </c>
      <c r="C11" s="142"/>
      <c r="D11" s="58">
        <v>4977000</v>
      </c>
      <c r="E11" s="58">
        <v>5000000</v>
      </c>
      <c r="F11" s="143">
        <v>4470000</v>
      </c>
      <c r="G11" s="58">
        <v>4508000</v>
      </c>
      <c r="H11" s="58">
        <v>4800000</v>
      </c>
      <c r="I11" s="58">
        <v>5520000</v>
      </c>
      <c r="J11" s="58">
        <v>6348000</v>
      </c>
      <c r="K11" s="58">
        <f>SUM(H11:J11)</f>
        <v>16668000</v>
      </c>
      <c r="M11" s="139">
        <f>J11*100/I11</f>
        <v>115</v>
      </c>
    </row>
    <row r="12" spans="1:16" s="145" customFormat="1" ht="42.9" customHeight="1">
      <c r="A12" s="136" t="s">
        <v>7</v>
      </c>
      <c r="B12" s="149" t="s">
        <v>189</v>
      </c>
      <c r="C12" s="144"/>
      <c r="D12" s="144"/>
      <c r="E12" s="144"/>
      <c r="F12" s="144"/>
      <c r="G12" s="138"/>
      <c r="H12" s="138"/>
      <c r="I12" s="138"/>
      <c r="J12" s="138"/>
      <c r="K12" s="138"/>
    </row>
    <row r="13" spans="1:16" s="145" customFormat="1" ht="24.9" customHeight="1">
      <c r="A13" s="136" t="s">
        <v>2</v>
      </c>
      <c r="B13" s="149" t="s">
        <v>137</v>
      </c>
      <c r="C13" s="144"/>
      <c r="D13" s="144"/>
      <c r="E13" s="144"/>
      <c r="F13" s="144"/>
      <c r="G13" s="138"/>
      <c r="H13" s="138">
        <f>SUM(H14,H17)</f>
        <v>592000</v>
      </c>
      <c r="I13" s="138">
        <f>SUM(I14,I17)</f>
        <v>920000</v>
      </c>
      <c r="J13" s="138">
        <f>SUM(J14,J17)</f>
        <v>1028000</v>
      </c>
      <c r="K13" s="138">
        <f>SUM(K14,K17)</f>
        <v>2540000</v>
      </c>
    </row>
    <row r="14" spans="1:16" s="146" customFormat="1" ht="24.9" customHeight="1">
      <c r="A14" s="141">
        <v>1</v>
      </c>
      <c r="B14" s="150" t="s">
        <v>141</v>
      </c>
      <c r="C14" s="143"/>
      <c r="D14" s="143"/>
      <c r="E14" s="143"/>
      <c r="F14" s="143"/>
      <c r="G14" s="58"/>
      <c r="H14" s="58">
        <f>H10-G10</f>
        <v>300000</v>
      </c>
      <c r="I14" s="58">
        <f>I10-H10</f>
        <v>200000</v>
      </c>
      <c r="J14" s="58">
        <f>J10-I10</f>
        <v>200000</v>
      </c>
      <c r="K14" s="58">
        <f>SUM(H14:J14)</f>
        <v>700000</v>
      </c>
    </row>
    <row r="15" spans="1:16" s="146" customFormat="1" ht="25.5" customHeight="1">
      <c r="A15" s="141" t="s">
        <v>59</v>
      </c>
      <c r="B15" s="150" t="s">
        <v>142</v>
      </c>
      <c r="C15" s="143"/>
      <c r="D15" s="143"/>
      <c r="E15" s="143"/>
      <c r="F15" s="143"/>
      <c r="G15" s="58"/>
      <c r="H15" s="58">
        <f>0.25*H14</f>
        <v>75000</v>
      </c>
      <c r="I15" s="58">
        <f>0.25*I14</f>
        <v>50000</v>
      </c>
      <c r="J15" s="58">
        <f>0.25*J14</f>
        <v>50000</v>
      </c>
      <c r="K15" s="58">
        <f>SUM(H15:J15)</f>
        <v>175000</v>
      </c>
    </row>
    <row r="16" spans="1:16" s="146" customFormat="1" ht="43.5" customHeight="1">
      <c r="A16" s="141" t="s">
        <v>59</v>
      </c>
      <c r="B16" s="150" t="s">
        <v>143</v>
      </c>
      <c r="C16" s="143"/>
      <c r="D16" s="143"/>
      <c r="E16" s="143"/>
      <c r="F16" s="143"/>
      <c r="G16" s="58"/>
      <c r="H16" s="58">
        <f>0.75*H14</f>
        <v>225000</v>
      </c>
      <c r="I16" s="58">
        <f>0.75*I14</f>
        <v>150000</v>
      </c>
      <c r="J16" s="58">
        <f>0.75*J14</f>
        <v>150000</v>
      </c>
      <c r="K16" s="58">
        <f>0.75*K14</f>
        <v>525000</v>
      </c>
    </row>
    <row r="17" spans="1:11" s="146" customFormat="1" ht="47.25" customHeight="1">
      <c r="A17" s="141">
        <v>2</v>
      </c>
      <c r="B17" s="150" t="s">
        <v>155</v>
      </c>
      <c r="C17" s="58"/>
      <c r="D17" s="58"/>
      <c r="E17" s="58"/>
      <c r="F17" s="58"/>
      <c r="G17" s="58"/>
      <c r="H17" s="58">
        <f>H11-G11</f>
        <v>292000</v>
      </c>
      <c r="I17" s="58">
        <f>I11-H11</f>
        <v>720000</v>
      </c>
      <c r="J17" s="58">
        <f>J11-I11</f>
        <v>828000</v>
      </c>
      <c r="K17" s="58">
        <f>SUM(H17:J17)</f>
        <v>1840000</v>
      </c>
    </row>
    <row r="18" spans="1:11" s="146" customFormat="1" ht="24.9" customHeight="1">
      <c r="A18" s="141" t="s">
        <v>18</v>
      </c>
      <c r="B18" s="150" t="s">
        <v>144</v>
      </c>
      <c r="C18" s="58"/>
      <c r="D18" s="58"/>
      <c r="E18" s="58"/>
      <c r="F18" s="58"/>
      <c r="G18" s="58"/>
      <c r="H18" s="58">
        <f>0.5*H17</f>
        <v>146000</v>
      </c>
      <c r="I18" s="58">
        <f>0.5*I17</f>
        <v>360000</v>
      </c>
      <c r="J18" s="58">
        <f>0.5*J17</f>
        <v>414000</v>
      </c>
      <c r="K18" s="58">
        <f>SUM(H18:J18)</f>
        <v>920000</v>
      </c>
    </row>
    <row r="19" spans="1:11" s="146" customFormat="1" ht="24.9" customHeight="1">
      <c r="A19" s="141" t="s">
        <v>19</v>
      </c>
      <c r="B19" s="150" t="s">
        <v>145</v>
      </c>
      <c r="C19" s="58"/>
      <c r="D19" s="58"/>
      <c r="E19" s="58"/>
      <c r="F19" s="58"/>
      <c r="G19" s="58"/>
      <c r="H19" s="58">
        <f>H18</f>
        <v>146000</v>
      </c>
      <c r="I19" s="58">
        <f t="shared" ref="I19:J19" si="1">I18</f>
        <v>360000</v>
      </c>
      <c r="J19" s="58">
        <f t="shared" si="1"/>
        <v>414000</v>
      </c>
      <c r="K19" s="58">
        <f>SUM(H19:J19)</f>
        <v>920000</v>
      </c>
    </row>
    <row r="20" spans="1:11" s="146" customFormat="1" ht="24.9" customHeight="1">
      <c r="A20" s="141" t="s">
        <v>59</v>
      </c>
      <c r="B20" s="150" t="s">
        <v>150</v>
      </c>
      <c r="C20" s="58"/>
      <c r="D20" s="58"/>
      <c r="E20" s="58"/>
      <c r="F20" s="58"/>
      <c r="G20" s="58"/>
      <c r="H20" s="58">
        <f>H19*0.5</f>
        <v>73000</v>
      </c>
      <c r="I20" s="58">
        <f>I19*0.5</f>
        <v>180000</v>
      </c>
      <c r="J20" s="58">
        <f>J19*0.5</f>
        <v>207000</v>
      </c>
      <c r="K20" s="58">
        <f>SUM(H20:J20)</f>
        <v>460000</v>
      </c>
    </row>
    <row r="21" spans="1:11" s="146" customFormat="1" ht="24.9" customHeight="1">
      <c r="A21" s="141" t="s">
        <v>59</v>
      </c>
      <c r="B21" s="150" t="s">
        <v>151</v>
      </c>
      <c r="C21" s="58"/>
      <c r="D21" s="58"/>
      <c r="E21" s="58"/>
      <c r="F21" s="58"/>
      <c r="G21" s="58"/>
      <c r="H21" s="58">
        <f>H19*0.5</f>
        <v>73000</v>
      </c>
      <c r="I21" s="58">
        <f>I19*0.5</f>
        <v>180000</v>
      </c>
      <c r="J21" s="58">
        <f>J19*0.5</f>
        <v>207000</v>
      </c>
      <c r="K21" s="58">
        <f>SUM(H21:J21)</f>
        <v>460000</v>
      </c>
    </row>
    <row r="22" spans="1:11" s="145" customFormat="1" ht="24.9" customHeight="1">
      <c r="A22" s="136" t="s">
        <v>6</v>
      </c>
      <c r="B22" s="151" t="s">
        <v>138</v>
      </c>
      <c r="C22" s="138"/>
      <c r="D22" s="138"/>
      <c r="E22" s="138"/>
      <c r="F22" s="138"/>
      <c r="G22" s="138"/>
      <c r="H22" s="138">
        <f>SUM(H23:H25)</f>
        <v>783789</v>
      </c>
      <c r="I22" s="138">
        <f>SUM(I23:I25)</f>
        <v>860000</v>
      </c>
      <c r="J22" s="138">
        <f>SUM(J23:J25)</f>
        <v>887000</v>
      </c>
      <c r="K22" s="138">
        <f>SUM(K23:K25)</f>
        <v>2530789</v>
      </c>
    </row>
    <row r="23" spans="1:11" s="146" customFormat="1" ht="24.9" customHeight="1">
      <c r="A23" s="141">
        <v>1</v>
      </c>
      <c r="B23" s="150" t="s">
        <v>147</v>
      </c>
      <c r="C23" s="58"/>
      <c r="D23" s="58"/>
      <c r="E23" s="58"/>
      <c r="F23" s="58"/>
      <c r="G23" s="58"/>
      <c r="H23" s="58">
        <f>H15</f>
        <v>75000</v>
      </c>
      <c r="I23" s="58">
        <f>I15</f>
        <v>50000</v>
      </c>
      <c r="J23" s="58">
        <f>J15</f>
        <v>50000</v>
      </c>
      <c r="K23" s="58">
        <f>K15</f>
        <v>175000</v>
      </c>
    </row>
    <row r="24" spans="1:11" s="146" customFormat="1" ht="43.5" customHeight="1">
      <c r="A24" s="141">
        <v>2</v>
      </c>
      <c r="B24" s="150" t="s">
        <v>146</v>
      </c>
      <c r="C24" s="58"/>
      <c r="D24" s="58"/>
      <c r="E24" s="58"/>
      <c r="F24" s="58"/>
      <c r="G24" s="58"/>
      <c r="H24" s="58">
        <f>H20</f>
        <v>73000</v>
      </c>
      <c r="I24" s="58">
        <f>I20</f>
        <v>180000</v>
      </c>
      <c r="J24" s="58">
        <f>J20</f>
        <v>207000</v>
      </c>
      <c r="K24" s="58">
        <f>SUM(H24:J24)</f>
        <v>460000</v>
      </c>
    </row>
    <row r="25" spans="1:11" s="146" customFormat="1" ht="24.9" customHeight="1">
      <c r="A25" s="141">
        <v>3</v>
      </c>
      <c r="B25" s="150" t="s">
        <v>136</v>
      </c>
      <c r="C25" s="58"/>
      <c r="D25" s="58"/>
      <c r="E25" s="58"/>
      <c r="F25" s="58"/>
      <c r="G25" s="58"/>
      <c r="H25" s="58">
        <v>635789</v>
      </c>
      <c r="I25" s="58">
        <v>630000</v>
      </c>
      <c r="J25" s="58">
        <v>630000</v>
      </c>
      <c r="K25" s="58">
        <f>SUM(H25:J25)</f>
        <v>1895789</v>
      </c>
    </row>
    <row r="26" spans="1:11" s="145" customFormat="1" ht="46.5" customHeight="1">
      <c r="A26" s="136" t="s">
        <v>8</v>
      </c>
      <c r="B26" s="149" t="s">
        <v>154</v>
      </c>
      <c r="C26" s="138"/>
      <c r="D26" s="138"/>
      <c r="E26" s="138"/>
      <c r="F26" s="138"/>
      <c r="G26" s="138"/>
      <c r="H26" s="138">
        <f>SUM(H27:H28)</f>
        <v>783789</v>
      </c>
      <c r="I26" s="138">
        <f>SUM(I27:I28)</f>
        <v>860000</v>
      </c>
      <c r="J26" s="138">
        <f>SUM(J27:J28)</f>
        <v>887000</v>
      </c>
      <c r="K26" s="138">
        <f>SUM(K27:K28)</f>
        <v>2530789</v>
      </c>
    </row>
    <row r="27" spans="1:11" s="146" customFormat="1" ht="27.75" customHeight="1">
      <c r="A27" s="141">
        <v>1</v>
      </c>
      <c r="B27" s="155" t="s">
        <v>148</v>
      </c>
      <c r="C27" s="58"/>
      <c r="D27" s="58"/>
      <c r="E27" s="58"/>
      <c r="F27" s="58"/>
      <c r="G27" s="58"/>
      <c r="H27" s="58">
        <f>H23</f>
        <v>75000</v>
      </c>
      <c r="I27" s="58">
        <f>I23</f>
        <v>50000</v>
      </c>
      <c r="J27" s="58">
        <f>J23</f>
        <v>50000</v>
      </c>
      <c r="K27" s="58">
        <f>SUM(H27:J27)</f>
        <v>175000</v>
      </c>
    </row>
    <row r="28" spans="1:11" s="146" customFormat="1" ht="43.5" customHeight="1">
      <c r="A28" s="141">
        <v>2</v>
      </c>
      <c r="B28" s="155" t="s">
        <v>149</v>
      </c>
      <c r="C28" s="58"/>
      <c r="D28" s="58"/>
      <c r="E28" s="58"/>
      <c r="F28" s="58"/>
      <c r="G28" s="58"/>
      <c r="H28" s="58">
        <f>SUM(H29,H30,H40)</f>
        <v>708789</v>
      </c>
      <c r="I28" s="58">
        <f t="shared" ref="I28:K28" si="2">SUM(I29,I30,I40)</f>
        <v>810000</v>
      </c>
      <c r="J28" s="58">
        <f t="shared" si="2"/>
        <v>837000</v>
      </c>
      <c r="K28" s="58">
        <f t="shared" si="2"/>
        <v>2355789</v>
      </c>
    </row>
    <row r="29" spans="1:11" s="146" customFormat="1" ht="46.5" customHeight="1">
      <c r="A29" s="141" t="s">
        <v>18</v>
      </c>
      <c r="B29" s="150" t="s">
        <v>101</v>
      </c>
      <c r="C29" s="58"/>
      <c r="D29" s="58"/>
      <c r="E29" s="58"/>
      <c r="F29" s="58"/>
      <c r="G29" s="58"/>
      <c r="H29" s="58">
        <v>164289</v>
      </c>
      <c r="I29" s="58">
        <v>164289</v>
      </c>
      <c r="J29" s="58">
        <v>164289</v>
      </c>
      <c r="K29" s="58">
        <f>SUM(H29:J29)</f>
        <v>492867</v>
      </c>
    </row>
    <row r="30" spans="1:11" s="146" customFormat="1" ht="30.75" customHeight="1">
      <c r="A30" s="141" t="s">
        <v>19</v>
      </c>
      <c r="B30" s="150" t="s">
        <v>91</v>
      </c>
      <c r="C30" s="58"/>
      <c r="D30" s="58"/>
      <c r="E30" s="58"/>
      <c r="F30" s="58"/>
      <c r="G30" s="58"/>
      <c r="H30" s="58">
        <f>H31+H32</f>
        <v>544500</v>
      </c>
      <c r="I30" s="58">
        <f>I31+I32</f>
        <v>544500</v>
      </c>
      <c r="J30" s="58">
        <f>J31+J32</f>
        <v>544500</v>
      </c>
      <c r="K30" s="58">
        <f>K31+K32</f>
        <v>1633500</v>
      </c>
    </row>
    <row r="31" spans="1:11" s="146" customFormat="1" ht="25.5" customHeight="1">
      <c r="A31" s="141" t="s">
        <v>186</v>
      </c>
      <c r="B31" s="150" t="s">
        <v>187</v>
      </c>
      <c r="C31" s="58"/>
      <c r="D31" s="58"/>
      <c r="E31" s="58"/>
      <c r="F31" s="58"/>
      <c r="G31" s="58"/>
      <c r="H31" s="58">
        <v>220000</v>
      </c>
      <c r="I31" s="58">
        <f t="shared" ref="I31:J39" si="3">H31</f>
        <v>220000</v>
      </c>
      <c r="J31" s="58">
        <f t="shared" si="3"/>
        <v>220000</v>
      </c>
      <c r="K31" s="58">
        <f t="shared" ref="K31:K44" si="4">SUM(H31:J31)</f>
        <v>660000</v>
      </c>
    </row>
    <row r="32" spans="1:11" s="146" customFormat="1" ht="42.9" customHeight="1">
      <c r="A32" s="141" t="s">
        <v>186</v>
      </c>
      <c r="B32" s="150" t="s">
        <v>190</v>
      </c>
      <c r="C32" s="58"/>
      <c r="D32" s="58"/>
      <c r="E32" s="58"/>
      <c r="F32" s="58"/>
      <c r="G32" s="58"/>
      <c r="H32" s="58">
        <f>SUM(H33:H39)</f>
        <v>324500</v>
      </c>
      <c r="I32" s="58">
        <f>SUM(I33:I39)</f>
        <v>324500</v>
      </c>
      <c r="J32" s="58">
        <f>SUM(J33:J39)</f>
        <v>324500</v>
      </c>
      <c r="K32" s="58">
        <f>SUM(K33:K39)</f>
        <v>973500</v>
      </c>
    </row>
    <row r="33" spans="1:13" s="146" customFormat="1" ht="24.9" customHeight="1">
      <c r="A33" s="141" t="s">
        <v>59</v>
      </c>
      <c r="B33" s="150" t="s">
        <v>93</v>
      </c>
      <c r="C33" s="58"/>
      <c r="D33" s="58"/>
      <c r="E33" s="58"/>
      <c r="F33" s="58"/>
      <c r="G33" s="58"/>
      <c r="H33" s="58">
        <v>47000</v>
      </c>
      <c r="I33" s="58">
        <f t="shared" si="3"/>
        <v>47000</v>
      </c>
      <c r="J33" s="58">
        <f t="shared" si="3"/>
        <v>47000</v>
      </c>
      <c r="K33" s="58">
        <f t="shared" si="4"/>
        <v>141000</v>
      </c>
    </row>
    <row r="34" spans="1:13" s="146" customFormat="1" ht="24.9" customHeight="1">
      <c r="A34" s="141" t="s">
        <v>59</v>
      </c>
      <c r="B34" s="150" t="s">
        <v>94</v>
      </c>
      <c r="C34" s="58"/>
      <c r="D34" s="58"/>
      <c r="E34" s="58"/>
      <c r="F34" s="58"/>
      <c r="G34" s="58"/>
      <c r="H34" s="58">
        <v>77000</v>
      </c>
      <c r="I34" s="58">
        <f t="shared" si="3"/>
        <v>77000</v>
      </c>
      <c r="J34" s="58">
        <f t="shared" si="3"/>
        <v>77000</v>
      </c>
      <c r="K34" s="58">
        <f t="shared" si="4"/>
        <v>231000</v>
      </c>
    </row>
    <row r="35" spans="1:13" s="146" customFormat="1" ht="24.9" customHeight="1">
      <c r="A35" s="141" t="s">
        <v>59</v>
      </c>
      <c r="B35" s="150" t="s">
        <v>95</v>
      </c>
      <c r="C35" s="58"/>
      <c r="D35" s="58"/>
      <c r="E35" s="58"/>
      <c r="F35" s="58"/>
      <c r="G35" s="58"/>
      <c r="H35" s="58">
        <v>83000</v>
      </c>
      <c r="I35" s="58">
        <f t="shared" si="3"/>
        <v>83000</v>
      </c>
      <c r="J35" s="58">
        <f t="shared" si="3"/>
        <v>83000</v>
      </c>
      <c r="K35" s="58">
        <f t="shared" si="4"/>
        <v>249000</v>
      </c>
    </row>
    <row r="36" spans="1:13" s="146" customFormat="1" ht="24.9" customHeight="1">
      <c r="A36" s="141" t="s">
        <v>59</v>
      </c>
      <c r="B36" s="150" t="s">
        <v>96</v>
      </c>
      <c r="C36" s="58"/>
      <c r="D36" s="58"/>
      <c r="E36" s="58"/>
      <c r="F36" s="58"/>
      <c r="G36" s="58"/>
      <c r="H36" s="58">
        <v>10000</v>
      </c>
      <c r="I36" s="58">
        <f t="shared" si="3"/>
        <v>10000</v>
      </c>
      <c r="J36" s="58">
        <f t="shared" si="3"/>
        <v>10000</v>
      </c>
      <c r="K36" s="58">
        <f t="shared" si="4"/>
        <v>30000</v>
      </c>
    </row>
    <row r="37" spans="1:13" s="146" customFormat="1" ht="24.9" customHeight="1">
      <c r="A37" s="141" t="s">
        <v>59</v>
      </c>
      <c r="B37" s="150" t="s">
        <v>97</v>
      </c>
      <c r="C37" s="58"/>
      <c r="D37" s="58"/>
      <c r="E37" s="58"/>
      <c r="F37" s="58"/>
      <c r="G37" s="58"/>
      <c r="H37" s="58">
        <v>35000</v>
      </c>
      <c r="I37" s="58">
        <f t="shared" si="3"/>
        <v>35000</v>
      </c>
      <c r="J37" s="58">
        <f t="shared" si="3"/>
        <v>35000</v>
      </c>
      <c r="K37" s="58">
        <f t="shared" si="4"/>
        <v>105000</v>
      </c>
    </row>
    <row r="38" spans="1:13" s="146" customFormat="1" ht="24.9" customHeight="1">
      <c r="A38" s="141" t="s">
        <v>59</v>
      </c>
      <c r="B38" s="150" t="s">
        <v>98</v>
      </c>
      <c r="C38" s="58"/>
      <c r="D38" s="58"/>
      <c r="E38" s="58"/>
      <c r="F38" s="58"/>
      <c r="G38" s="58"/>
      <c r="H38" s="58">
        <v>22500</v>
      </c>
      <c r="I38" s="58">
        <f t="shared" si="3"/>
        <v>22500</v>
      </c>
      <c r="J38" s="58">
        <f t="shared" si="3"/>
        <v>22500</v>
      </c>
      <c r="K38" s="58">
        <f t="shared" si="4"/>
        <v>67500</v>
      </c>
    </row>
    <row r="39" spans="1:13" s="146" customFormat="1" ht="24.9" customHeight="1">
      <c r="A39" s="141" t="s">
        <v>59</v>
      </c>
      <c r="B39" s="150" t="s">
        <v>99</v>
      </c>
      <c r="C39" s="58"/>
      <c r="D39" s="58"/>
      <c r="E39" s="58"/>
      <c r="F39" s="58"/>
      <c r="G39" s="58"/>
      <c r="H39" s="58">
        <v>50000</v>
      </c>
      <c r="I39" s="58">
        <f t="shared" si="3"/>
        <v>50000</v>
      </c>
      <c r="J39" s="58">
        <f t="shared" si="3"/>
        <v>50000</v>
      </c>
      <c r="K39" s="58">
        <f t="shared" si="4"/>
        <v>150000</v>
      </c>
    </row>
    <row r="40" spans="1:13" s="146" customFormat="1" ht="24.9" customHeight="1">
      <c r="A40" s="141" t="s">
        <v>54</v>
      </c>
      <c r="B40" s="150" t="s">
        <v>152</v>
      </c>
      <c r="C40" s="58"/>
      <c r="D40" s="58"/>
      <c r="E40" s="58"/>
      <c r="F40" s="58"/>
      <c r="G40" s="58"/>
      <c r="H40" s="58"/>
      <c r="I40" s="58">
        <v>101211</v>
      </c>
      <c r="J40" s="58">
        <v>128211</v>
      </c>
      <c r="K40" s="58">
        <f t="shared" si="4"/>
        <v>229422</v>
      </c>
    </row>
    <row r="41" spans="1:13" s="117" customFormat="1" ht="24.9" customHeight="1">
      <c r="A41" s="158" t="s">
        <v>15</v>
      </c>
      <c r="B41" s="149" t="s">
        <v>158</v>
      </c>
      <c r="C41" s="159"/>
      <c r="D41" s="159"/>
      <c r="E41" s="159"/>
      <c r="F41" s="159"/>
      <c r="G41" s="160"/>
      <c r="H41" s="161"/>
      <c r="I41" s="161"/>
      <c r="J41" s="161"/>
      <c r="K41" s="138"/>
      <c r="L41" s="116"/>
      <c r="M41" s="116"/>
    </row>
    <row r="42" spans="1:13" s="167" customFormat="1" ht="24.9" customHeight="1">
      <c r="A42" s="162">
        <v>1</v>
      </c>
      <c r="B42" s="163" t="s">
        <v>156</v>
      </c>
      <c r="C42" s="164"/>
      <c r="D42" s="164"/>
      <c r="E42" s="164"/>
      <c r="F42" s="164"/>
      <c r="G42" s="165"/>
      <c r="H42" s="168">
        <v>165000</v>
      </c>
      <c r="I42" s="168">
        <v>200000</v>
      </c>
      <c r="J42" s="168">
        <v>200000</v>
      </c>
      <c r="K42" s="58">
        <f t="shared" si="4"/>
        <v>565000</v>
      </c>
      <c r="L42" s="166"/>
      <c r="M42" s="166"/>
    </row>
    <row r="43" spans="1:13" s="167" customFormat="1" ht="24.9" customHeight="1">
      <c r="A43" s="162">
        <v>2</v>
      </c>
      <c r="B43" s="163" t="s">
        <v>157</v>
      </c>
      <c r="C43" s="164"/>
      <c r="D43" s="164"/>
      <c r="E43" s="164"/>
      <c r="F43" s="164"/>
      <c r="G43" s="165"/>
      <c r="H43" s="168">
        <v>165000</v>
      </c>
      <c r="I43" s="168">
        <v>232103</v>
      </c>
      <c r="J43" s="168">
        <v>226420</v>
      </c>
      <c r="K43" s="58">
        <f t="shared" si="4"/>
        <v>623523</v>
      </c>
      <c r="L43" s="166"/>
      <c r="M43" s="166"/>
    </row>
    <row r="44" spans="1:13" s="167" customFormat="1" ht="44.25" customHeight="1">
      <c r="A44" s="162">
        <v>3</v>
      </c>
      <c r="B44" s="163" t="s">
        <v>159</v>
      </c>
      <c r="C44" s="164"/>
      <c r="D44" s="164"/>
      <c r="E44" s="164"/>
      <c r="F44" s="164"/>
      <c r="G44" s="165"/>
      <c r="H44" s="168">
        <f>H43-H42</f>
        <v>0</v>
      </c>
      <c r="I44" s="168">
        <f>I43-I42</f>
        <v>32103</v>
      </c>
      <c r="J44" s="168">
        <f>J43-J42</f>
        <v>26420</v>
      </c>
      <c r="K44" s="58">
        <f t="shared" si="4"/>
        <v>58523</v>
      </c>
      <c r="L44" s="166"/>
      <c r="M44" s="166"/>
    </row>
    <row r="45" spans="1:13" ht="32.25" customHeight="1">
      <c r="H45" s="210" t="s">
        <v>193</v>
      </c>
      <c r="I45" s="210"/>
      <c r="J45" s="210"/>
      <c r="K45" s="210"/>
    </row>
    <row r="46" spans="1:13" ht="24.9" customHeight="1"/>
    <row r="47" spans="1:13" ht="24.9" customHeight="1"/>
    <row r="48" spans="1:13" ht="24.9" customHeight="1"/>
    <row r="49" ht="24.9" customHeight="1"/>
    <row r="50" ht="24.9" customHeight="1"/>
    <row r="51" ht="24.9" customHeight="1"/>
    <row r="52" ht="24.9" customHeight="1"/>
    <row r="53" ht="24.9" customHeight="1"/>
    <row r="54" ht="24.9" customHeight="1"/>
    <row r="55" ht="24.9" customHeight="1"/>
    <row r="56" ht="24.9" customHeight="1"/>
    <row r="57" ht="24.9" customHeight="1"/>
    <row r="58" ht="24.9" customHeight="1"/>
    <row r="59" ht="24.9" customHeight="1"/>
    <row r="60" ht="24.9" customHeight="1"/>
    <row r="61" ht="24.9" customHeight="1"/>
    <row r="62" ht="24.9" customHeight="1"/>
    <row r="63" ht="24.9" customHeight="1"/>
    <row r="64" ht="24.9" customHeight="1"/>
    <row r="65" ht="24.9" customHeight="1"/>
    <row r="66" ht="24.9" customHeight="1"/>
    <row r="67" ht="24.9" customHeight="1"/>
    <row r="68" ht="24.9" customHeight="1"/>
    <row r="69" ht="24.9" customHeight="1"/>
    <row r="70" ht="24.9" customHeight="1"/>
    <row r="71" ht="24.9" customHeight="1"/>
    <row r="72" ht="24.9" customHeight="1"/>
    <row r="73" ht="24.9" customHeight="1"/>
    <row r="74" ht="24.9" customHeight="1"/>
    <row r="75" ht="24.9" customHeight="1"/>
    <row r="76" ht="24.9" customHeight="1"/>
    <row r="77" ht="24.9" customHeight="1"/>
  </sheetData>
  <mergeCells count="17">
    <mergeCell ref="J1:K1"/>
    <mergeCell ref="A2:K2"/>
    <mergeCell ref="A3:K3"/>
    <mergeCell ref="A5:A7"/>
    <mergeCell ref="B5:B7"/>
    <mergeCell ref="C5:C7"/>
    <mergeCell ref="D5:F5"/>
    <mergeCell ref="G5:K5"/>
    <mergeCell ref="D6:D7"/>
    <mergeCell ref="E6:E7"/>
    <mergeCell ref="F6:F7"/>
    <mergeCell ref="H45:K45"/>
    <mergeCell ref="J4:K4"/>
    <mergeCell ref="G6:H6"/>
    <mergeCell ref="I6:I7"/>
    <mergeCell ref="J6:J7"/>
    <mergeCell ref="K6:K7"/>
  </mergeCells>
  <printOptions horizontalCentered="1"/>
  <pageMargins left="0" right="0" top="0.5" bottom="0.5" header="0.3" footer="0.3"/>
  <pageSetup paperSize="9" scale="68" orientation="landscape"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C6" sqref="C6"/>
    </sheetView>
  </sheetViews>
  <sheetFormatPr defaultColWidth="10.33203125" defaultRowHeight="13.2"/>
  <cols>
    <col min="1" max="1" width="6.109375" style="186" customWidth="1"/>
    <col min="2" max="2" width="62.109375" style="176" customWidth="1"/>
    <col min="3" max="6" width="14.6640625" style="176" customWidth="1"/>
    <col min="7" max="16384" width="10.33203125" style="176"/>
  </cols>
  <sheetData>
    <row r="1" spans="1:7" ht="17.399999999999999">
      <c r="D1" s="203" t="s">
        <v>139</v>
      </c>
      <c r="E1" s="203"/>
      <c r="F1" s="203"/>
    </row>
    <row r="2" spans="1:7" ht="17.399999999999999">
      <c r="A2" s="221" t="s">
        <v>197</v>
      </c>
      <c r="B2" s="221"/>
      <c r="C2" s="221"/>
      <c r="D2" s="221"/>
      <c r="E2" s="221"/>
      <c r="F2" s="221"/>
    </row>
    <row r="3" spans="1:7" ht="16.8">
      <c r="A3" s="222" t="s">
        <v>195</v>
      </c>
      <c r="B3" s="222"/>
      <c r="C3" s="222"/>
      <c r="D3" s="222"/>
      <c r="E3" s="222"/>
      <c r="F3" s="222"/>
    </row>
    <row r="4" spans="1:7" ht="16.8">
      <c r="A4" s="177"/>
      <c r="B4" s="177"/>
      <c r="C4" s="177"/>
      <c r="D4" s="178"/>
      <c r="E4" s="178"/>
      <c r="F4" s="178"/>
    </row>
    <row r="5" spans="1:7" ht="16.8">
      <c r="A5" s="179"/>
      <c r="B5" s="180"/>
      <c r="D5" s="223" t="s">
        <v>160</v>
      </c>
      <c r="E5" s="223"/>
      <c r="F5" s="223"/>
    </row>
    <row r="6" spans="1:7" s="194" customFormat="1" ht="43.5" customHeight="1">
      <c r="A6" s="193" t="s">
        <v>161</v>
      </c>
      <c r="B6" s="193" t="s">
        <v>162</v>
      </c>
      <c r="C6" s="193" t="s">
        <v>185</v>
      </c>
      <c r="D6" s="193" t="s">
        <v>163</v>
      </c>
      <c r="E6" s="193" t="s">
        <v>183</v>
      </c>
      <c r="F6" s="193" t="s">
        <v>184</v>
      </c>
    </row>
    <row r="7" spans="1:7" s="190" customFormat="1" ht="24.9" customHeight="1">
      <c r="A7" s="181"/>
      <c r="B7" s="181" t="s">
        <v>174</v>
      </c>
      <c r="C7" s="182">
        <f>C8+C9</f>
        <v>1633500</v>
      </c>
      <c r="D7" s="182">
        <f>D8+D9</f>
        <v>544500</v>
      </c>
      <c r="E7" s="182">
        <f>E8+E9</f>
        <v>544500</v>
      </c>
      <c r="F7" s="182">
        <f>F8+F9</f>
        <v>544500</v>
      </c>
      <c r="G7" s="189"/>
    </row>
    <row r="8" spans="1:7" s="190" customFormat="1" ht="24.9" customHeight="1">
      <c r="A8" s="181" t="s">
        <v>2</v>
      </c>
      <c r="B8" s="195" t="s">
        <v>187</v>
      </c>
      <c r="C8" s="183">
        <f>D8+E8+F8</f>
        <v>660000</v>
      </c>
      <c r="D8" s="182">
        <v>220000</v>
      </c>
      <c r="E8" s="182">
        <v>220000</v>
      </c>
      <c r="F8" s="182">
        <v>220000</v>
      </c>
      <c r="G8" s="189"/>
    </row>
    <row r="9" spans="1:7" s="190" customFormat="1" ht="24.9" customHeight="1">
      <c r="A9" s="181" t="s">
        <v>6</v>
      </c>
      <c r="B9" s="195" t="s">
        <v>188</v>
      </c>
      <c r="C9" s="182">
        <f>SUM(C10,C13,C15,C17,C19,C21,C24)</f>
        <v>973500</v>
      </c>
      <c r="D9" s="182">
        <f>SUM(D10,D13,D15,D17,D19,D21,D24)</f>
        <v>324500</v>
      </c>
      <c r="E9" s="182">
        <f>SUM(E10,E13,E15,E17,E19,E21,E24)</f>
        <v>324500</v>
      </c>
      <c r="F9" s="182">
        <f>SUM(F10,F13,F15,F17,F19,F21,F24)</f>
        <v>324500</v>
      </c>
      <c r="G9" s="189"/>
    </row>
    <row r="10" spans="1:7" s="187" customFormat="1" ht="24.9" customHeight="1">
      <c r="A10" s="181">
        <v>1</v>
      </c>
      <c r="B10" s="183" t="s">
        <v>164</v>
      </c>
      <c r="C10" s="183">
        <f>SUM(C11:C12)</f>
        <v>231000</v>
      </c>
      <c r="D10" s="183">
        <f>SUM(D11:D12)</f>
        <v>77000</v>
      </c>
      <c r="E10" s="183">
        <f>SUM(E11:E12)</f>
        <v>77000</v>
      </c>
      <c r="F10" s="183">
        <f>SUM(F11:F12)</f>
        <v>77000</v>
      </c>
    </row>
    <row r="11" spans="1:7" s="188" customFormat="1" ht="55.5" customHeight="1">
      <c r="A11" s="184" t="s">
        <v>59</v>
      </c>
      <c r="B11" s="191" t="s">
        <v>177</v>
      </c>
      <c r="C11" s="185">
        <f>D11+E11+F11</f>
        <v>171000</v>
      </c>
      <c r="D11" s="185">
        <v>57000</v>
      </c>
      <c r="E11" s="185">
        <v>57000</v>
      </c>
      <c r="F11" s="185">
        <v>57000</v>
      </c>
    </row>
    <row r="12" spans="1:7" s="188" customFormat="1" ht="37.5" customHeight="1">
      <c r="A12" s="184" t="s">
        <v>59</v>
      </c>
      <c r="B12" s="185" t="s">
        <v>178</v>
      </c>
      <c r="C12" s="185">
        <f>D12+E12+F12</f>
        <v>60000</v>
      </c>
      <c r="D12" s="185">
        <v>20000</v>
      </c>
      <c r="E12" s="185">
        <v>20000</v>
      </c>
      <c r="F12" s="185">
        <v>20000</v>
      </c>
    </row>
    <row r="13" spans="1:7" s="187" customFormat="1" ht="24.9" customHeight="1">
      <c r="A13" s="181">
        <v>2</v>
      </c>
      <c r="B13" s="183" t="s">
        <v>165</v>
      </c>
      <c r="C13" s="183">
        <f>SUM(C14)</f>
        <v>249000</v>
      </c>
      <c r="D13" s="183">
        <f>SUM(D14)</f>
        <v>83000</v>
      </c>
      <c r="E13" s="183">
        <f>SUM(E14)</f>
        <v>83000</v>
      </c>
      <c r="F13" s="183">
        <f>SUM(F14)</f>
        <v>83000</v>
      </c>
    </row>
    <row r="14" spans="1:7" s="188" customFormat="1" ht="83.25" customHeight="1">
      <c r="A14" s="184" t="s">
        <v>59</v>
      </c>
      <c r="B14" s="191" t="s">
        <v>179</v>
      </c>
      <c r="C14" s="185">
        <f>D14+E14+F14</f>
        <v>249000</v>
      </c>
      <c r="D14" s="185">
        <v>83000</v>
      </c>
      <c r="E14" s="185">
        <v>83000</v>
      </c>
      <c r="F14" s="185">
        <v>83000</v>
      </c>
    </row>
    <row r="15" spans="1:7" s="187" customFormat="1" ht="24.9" customHeight="1">
      <c r="A15" s="181">
        <v>3</v>
      </c>
      <c r="B15" s="183" t="s">
        <v>166</v>
      </c>
      <c r="C15" s="183">
        <f t="shared" ref="C15:F15" si="0">SUM(C16)</f>
        <v>141000</v>
      </c>
      <c r="D15" s="183">
        <f t="shared" si="0"/>
        <v>47000</v>
      </c>
      <c r="E15" s="183">
        <f t="shared" si="0"/>
        <v>47000</v>
      </c>
      <c r="F15" s="183">
        <f t="shared" si="0"/>
        <v>47000</v>
      </c>
    </row>
    <row r="16" spans="1:7" s="188" customFormat="1" ht="52.5" customHeight="1">
      <c r="A16" s="184" t="s">
        <v>59</v>
      </c>
      <c r="B16" s="192" t="s">
        <v>180</v>
      </c>
      <c r="C16" s="185">
        <f>D16+E16+F16</f>
        <v>141000</v>
      </c>
      <c r="D16" s="185">
        <f>38000+7000+2000</f>
        <v>47000</v>
      </c>
      <c r="E16" s="185">
        <f>38000+7000+2000</f>
        <v>47000</v>
      </c>
      <c r="F16" s="185">
        <f>38000+7000+2000</f>
        <v>47000</v>
      </c>
    </row>
    <row r="17" spans="1:6" s="187" customFormat="1" ht="24.9" customHeight="1">
      <c r="A17" s="181">
        <v>4</v>
      </c>
      <c r="B17" s="183" t="s">
        <v>167</v>
      </c>
      <c r="C17" s="183">
        <f t="shared" ref="C17:F17" si="1">SUM(C18)</f>
        <v>30000</v>
      </c>
      <c r="D17" s="183">
        <f t="shared" si="1"/>
        <v>10000</v>
      </c>
      <c r="E17" s="183">
        <f t="shared" si="1"/>
        <v>10000</v>
      </c>
      <c r="F17" s="183">
        <f t="shared" si="1"/>
        <v>10000</v>
      </c>
    </row>
    <row r="18" spans="1:6" s="188" customFormat="1" ht="37.5" customHeight="1">
      <c r="A18" s="184" t="s">
        <v>59</v>
      </c>
      <c r="B18" s="191" t="s">
        <v>181</v>
      </c>
      <c r="C18" s="185">
        <f>D18+E18+F18</f>
        <v>30000</v>
      </c>
      <c r="D18" s="185">
        <v>10000</v>
      </c>
      <c r="E18" s="185">
        <v>10000</v>
      </c>
      <c r="F18" s="185">
        <v>10000</v>
      </c>
    </row>
    <row r="19" spans="1:6" s="187" customFormat="1" ht="24.9" customHeight="1">
      <c r="A19" s="181">
        <v>5</v>
      </c>
      <c r="B19" s="183" t="s">
        <v>168</v>
      </c>
      <c r="C19" s="183">
        <f t="shared" ref="C19:F19" si="2">SUM(C20)</f>
        <v>105000</v>
      </c>
      <c r="D19" s="183">
        <f t="shared" si="2"/>
        <v>35000</v>
      </c>
      <c r="E19" s="183">
        <f t="shared" si="2"/>
        <v>35000</v>
      </c>
      <c r="F19" s="183">
        <f t="shared" si="2"/>
        <v>35000</v>
      </c>
    </row>
    <row r="20" spans="1:6" s="188" customFormat="1" ht="54" customHeight="1">
      <c r="A20" s="184" t="s">
        <v>59</v>
      </c>
      <c r="B20" s="191" t="s">
        <v>182</v>
      </c>
      <c r="C20" s="185">
        <f>D20+E20+F20</f>
        <v>105000</v>
      </c>
      <c r="D20" s="185">
        <v>35000</v>
      </c>
      <c r="E20" s="185">
        <v>35000</v>
      </c>
      <c r="F20" s="185">
        <v>35000</v>
      </c>
    </row>
    <row r="21" spans="1:6" s="188" customFormat="1" ht="24.9" customHeight="1">
      <c r="A21" s="181">
        <v>6</v>
      </c>
      <c r="B21" s="183" t="s">
        <v>169</v>
      </c>
      <c r="C21" s="183">
        <f>SUM(C22:C23)</f>
        <v>67500</v>
      </c>
      <c r="D21" s="183">
        <f>SUM(D22:D23)</f>
        <v>22500</v>
      </c>
      <c r="E21" s="183">
        <f>SUM(E22:E23)</f>
        <v>22500</v>
      </c>
      <c r="F21" s="183">
        <f>SUM(F22:F23)</f>
        <v>22500</v>
      </c>
    </row>
    <row r="22" spans="1:6" s="188" customFormat="1" ht="41.25" customHeight="1">
      <c r="A22" s="184" t="s">
        <v>59</v>
      </c>
      <c r="B22" s="185" t="s">
        <v>170</v>
      </c>
      <c r="C22" s="185">
        <f>D22+E22+F22</f>
        <v>30000</v>
      </c>
      <c r="D22" s="185">
        <v>10000</v>
      </c>
      <c r="E22" s="185">
        <v>10000</v>
      </c>
      <c r="F22" s="185">
        <v>10000</v>
      </c>
    </row>
    <row r="23" spans="1:6" s="188" customFormat="1" ht="24.9" customHeight="1">
      <c r="A23" s="184" t="s">
        <v>59</v>
      </c>
      <c r="B23" s="185" t="s">
        <v>175</v>
      </c>
      <c r="C23" s="185">
        <f>D23+E23+F23</f>
        <v>37500</v>
      </c>
      <c r="D23" s="185">
        <v>12500</v>
      </c>
      <c r="E23" s="185">
        <v>12500</v>
      </c>
      <c r="F23" s="185">
        <v>12500</v>
      </c>
    </row>
    <row r="24" spans="1:6" s="187" customFormat="1" ht="24.9" customHeight="1">
      <c r="A24" s="181">
        <v>7</v>
      </c>
      <c r="B24" s="183" t="s">
        <v>171</v>
      </c>
      <c r="C24" s="183">
        <f t="shared" ref="C24:D24" si="3">SUM(C25:C26)</f>
        <v>150000</v>
      </c>
      <c r="D24" s="183">
        <f t="shared" si="3"/>
        <v>50000</v>
      </c>
      <c r="E24" s="183">
        <f t="shared" ref="E24:F24" si="4">SUM(E25:E26)</f>
        <v>50000</v>
      </c>
      <c r="F24" s="183">
        <f t="shared" si="4"/>
        <v>50000</v>
      </c>
    </row>
    <row r="25" spans="1:6" s="188" customFormat="1" ht="24.9" customHeight="1">
      <c r="A25" s="184" t="s">
        <v>59</v>
      </c>
      <c r="B25" s="185" t="s">
        <v>172</v>
      </c>
      <c r="C25" s="185">
        <f>D25+E25+F25</f>
        <v>120000</v>
      </c>
      <c r="D25" s="185">
        <v>40000</v>
      </c>
      <c r="E25" s="185">
        <v>40000</v>
      </c>
      <c r="F25" s="185">
        <v>40000</v>
      </c>
    </row>
    <row r="26" spans="1:6" s="188" customFormat="1" ht="24.9" customHeight="1">
      <c r="A26" s="184" t="s">
        <v>59</v>
      </c>
      <c r="B26" s="185" t="s">
        <v>173</v>
      </c>
      <c r="C26" s="185">
        <f>D26+E26+F26</f>
        <v>30000</v>
      </c>
      <c r="D26" s="185">
        <v>10000</v>
      </c>
      <c r="E26" s="185">
        <v>10000</v>
      </c>
      <c r="F26" s="185">
        <v>10000</v>
      </c>
    </row>
    <row r="27" spans="1:6" s="198" customFormat="1" ht="31.5" customHeight="1">
      <c r="A27" s="197"/>
      <c r="C27" s="220" t="s">
        <v>193</v>
      </c>
      <c r="D27" s="220"/>
      <c r="E27" s="220"/>
      <c r="F27" s="220"/>
    </row>
  </sheetData>
  <mergeCells count="5">
    <mergeCell ref="C27:F27"/>
    <mergeCell ref="A2:F2"/>
    <mergeCell ref="A3:F3"/>
    <mergeCell ref="D5:F5"/>
    <mergeCell ref="D1:F1"/>
  </mergeCells>
  <printOptions horizontalCentered="1"/>
  <pageMargins left="0.75" right="0.75" top="0.75" bottom="0.75" header="0.3" footer="0.3"/>
  <pageSetup paperSize="9" orientation="landscape"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zoomScale="70" zoomScaleNormal="70" workbookViewId="0">
      <selection activeCell="B5" sqref="B5:B7"/>
    </sheetView>
  </sheetViews>
  <sheetFormatPr defaultRowHeight="15.6"/>
  <cols>
    <col min="1" max="1" width="11.109375" style="11" customWidth="1"/>
    <col min="2" max="2" width="76.6640625" style="11" customWidth="1"/>
    <col min="3" max="3" width="16.44140625" style="11" hidden="1" customWidth="1"/>
    <col min="4" max="5" width="16.33203125" style="11" customWidth="1"/>
    <col min="6" max="6" width="14.33203125" style="11" customWidth="1"/>
    <col min="7" max="7" width="16.33203125" style="11" customWidth="1"/>
    <col min="8" max="9" width="13.88671875" style="11" customWidth="1"/>
    <col min="10" max="250" width="9" style="11"/>
    <col min="251" max="251" width="5.109375" style="11" customWidth="1"/>
    <col min="252" max="252" width="76.6640625" style="11" customWidth="1"/>
    <col min="253" max="253" width="16.44140625" style="11" customWidth="1"/>
    <col min="254" max="259" width="17.88671875" style="11" customWidth="1"/>
    <col min="260" max="506" width="9" style="11"/>
    <col min="507" max="507" width="5.109375" style="11" customWidth="1"/>
    <col min="508" max="508" width="76.6640625" style="11" customWidth="1"/>
    <col min="509" max="509" width="16.44140625" style="11" customWidth="1"/>
    <col min="510" max="515" width="17.88671875" style="11" customWidth="1"/>
    <col min="516" max="762" width="9" style="11"/>
    <col min="763" max="763" width="5.109375" style="11" customWidth="1"/>
    <col min="764" max="764" width="76.6640625" style="11" customWidth="1"/>
    <col min="765" max="765" width="16.44140625" style="11" customWidth="1"/>
    <col min="766" max="771" width="17.88671875" style="11" customWidth="1"/>
    <col min="772" max="1018" width="9" style="11"/>
    <col min="1019" max="1019" width="5.109375" style="11" customWidth="1"/>
    <col min="1020" max="1020" width="76.6640625" style="11" customWidth="1"/>
    <col min="1021" max="1021" width="16.44140625" style="11" customWidth="1"/>
    <col min="1022" max="1027" width="17.88671875" style="11" customWidth="1"/>
    <col min="1028" max="1274" width="9" style="11"/>
    <col min="1275" max="1275" width="5.109375" style="11" customWidth="1"/>
    <col min="1276" max="1276" width="76.6640625" style="11" customWidth="1"/>
    <col min="1277" max="1277" width="16.44140625" style="11" customWidth="1"/>
    <col min="1278" max="1283" width="17.88671875" style="11" customWidth="1"/>
    <col min="1284" max="1530" width="9" style="11"/>
    <col min="1531" max="1531" width="5.109375" style="11" customWidth="1"/>
    <col min="1532" max="1532" width="76.6640625" style="11" customWidth="1"/>
    <col min="1533" max="1533" width="16.44140625" style="11" customWidth="1"/>
    <col min="1534" max="1539" width="17.88671875" style="11" customWidth="1"/>
    <col min="1540" max="1786" width="9" style="11"/>
    <col min="1787" max="1787" width="5.109375" style="11" customWidth="1"/>
    <col min="1788" max="1788" width="76.6640625" style="11" customWidth="1"/>
    <col min="1789" max="1789" width="16.44140625" style="11" customWidth="1"/>
    <col min="1790" max="1795" width="17.88671875" style="11" customWidth="1"/>
    <col min="1796" max="2042" width="9" style="11"/>
    <col min="2043" max="2043" width="5.109375" style="11" customWidth="1"/>
    <col min="2044" max="2044" width="76.6640625" style="11" customWidth="1"/>
    <col min="2045" max="2045" width="16.44140625" style="11" customWidth="1"/>
    <col min="2046" max="2051" width="17.88671875" style="11" customWidth="1"/>
    <col min="2052" max="2298" width="9" style="11"/>
    <col min="2299" max="2299" width="5.109375" style="11" customWidth="1"/>
    <col min="2300" max="2300" width="76.6640625" style="11" customWidth="1"/>
    <col min="2301" max="2301" width="16.44140625" style="11" customWidth="1"/>
    <col min="2302" max="2307" width="17.88671875" style="11" customWidth="1"/>
    <col min="2308" max="2554" width="9" style="11"/>
    <col min="2555" max="2555" width="5.109375" style="11" customWidth="1"/>
    <col min="2556" max="2556" width="76.6640625" style="11" customWidth="1"/>
    <col min="2557" max="2557" width="16.44140625" style="11" customWidth="1"/>
    <col min="2558" max="2563" width="17.88671875" style="11" customWidth="1"/>
    <col min="2564" max="2810" width="9" style="11"/>
    <col min="2811" max="2811" width="5.109375" style="11" customWidth="1"/>
    <col min="2812" max="2812" width="76.6640625" style="11" customWidth="1"/>
    <col min="2813" max="2813" width="16.44140625" style="11" customWidth="1"/>
    <col min="2814" max="2819" width="17.88671875" style="11" customWidth="1"/>
    <col min="2820" max="3066" width="9" style="11"/>
    <col min="3067" max="3067" width="5.109375" style="11" customWidth="1"/>
    <col min="3068" max="3068" width="76.6640625" style="11" customWidth="1"/>
    <col min="3069" max="3069" width="16.44140625" style="11" customWidth="1"/>
    <col min="3070" max="3075" width="17.88671875" style="11" customWidth="1"/>
    <col min="3076" max="3322" width="9" style="11"/>
    <col min="3323" max="3323" width="5.109375" style="11" customWidth="1"/>
    <col min="3324" max="3324" width="76.6640625" style="11" customWidth="1"/>
    <col min="3325" max="3325" width="16.44140625" style="11" customWidth="1"/>
    <col min="3326" max="3331" width="17.88671875" style="11" customWidth="1"/>
    <col min="3332" max="3578" width="9" style="11"/>
    <col min="3579" max="3579" width="5.109375" style="11" customWidth="1"/>
    <col min="3580" max="3580" width="76.6640625" style="11" customWidth="1"/>
    <col min="3581" max="3581" width="16.44140625" style="11" customWidth="1"/>
    <col min="3582" max="3587" width="17.88671875" style="11" customWidth="1"/>
    <col min="3588" max="3834" width="9" style="11"/>
    <col min="3835" max="3835" width="5.109375" style="11" customWidth="1"/>
    <col min="3836" max="3836" width="76.6640625" style="11" customWidth="1"/>
    <col min="3837" max="3837" width="16.44140625" style="11" customWidth="1"/>
    <col min="3838" max="3843" width="17.88671875" style="11" customWidth="1"/>
    <col min="3844" max="4090" width="9" style="11"/>
    <col min="4091" max="4091" width="5.109375" style="11" customWidth="1"/>
    <col min="4092" max="4092" width="76.6640625" style="11" customWidth="1"/>
    <col min="4093" max="4093" width="16.44140625" style="11" customWidth="1"/>
    <col min="4094" max="4099" width="17.88671875" style="11" customWidth="1"/>
    <col min="4100" max="4346" width="9" style="11"/>
    <col min="4347" max="4347" width="5.109375" style="11" customWidth="1"/>
    <col min="4348" max="4348" width="76.6640625" style="11" customWidth="1"/>
    <col min="4349" max="4349" width="16.44140625" style="11" customWidth="1"/>
    <col min="4350" max="4355" width="17.88671875" style="11" customWidth="1"/>
    <col min="4356" max="4602" width="9" style="11"/>
    <col min="4603" max="4603" width="5.109375" style="11" customWidth="1"/>
    <col min="4604" max="4604" width="76.6640625" style="11" customWidth="1"/>
    <col min="4605" max="4605" width="16.44140625" style="11" customWidth="1"/>
    <col min="4606" max="4611" width="17.88671875" style="11" customWidth="1"/>
    <col min="4612" max="4858" width="9" style="11"/>
    <col min="4859" max="4859" width="5.109375" style="11" customWidth="1"/>
    <col min="4860" max="4860" width="76.6640625" style="11" customWidth="1"/>
    <col min="4861" max="4861" width="16.44140625" style="11" customWidth="1"/>
    <col min="4862" max="4867" width="17.88671875" style="11" customWidth="1"/>
    <col min="4868" max="5114" width="9" style="11"/>
    <col min="5115" max="5115" width="5.109375" style="11" customWidth="1"/>
    <col min="5116" max="5116" width="76.6640625" style="11" customWidth="1"/>
    <col min="5117" max="5117" width="16.44140625" style="11" customWidth="1"/>
    <col min="5118" max="5123" width="17.88671875" style="11" customWidth="1"/>
    <col min="5124" max="5370" width="9" style="11"/>
    <col min="5371" max="5371" width="5.109375" style="11" customWidth="1"/>
    <col min="5372" max="5372" width="76.6640625" style="11" customWidth="1"/>
    <col min="5373" max="5373" width="16.44140625" style="11" customWidth="1"/>
    <col min="5374" max="5379" width="17.88671875" style="11" customWidth="1"/>
    <col min="5380" max="5626" width="9" style="11"/>
    <col min="5627" max="5627" width="5.109375" style="11" customWidth="1"/>
    <col min="5628" max="5628" width="76.6640625" style="11" customWidth="1"/>
    <col min="5629" max="5629" width="16.44140625" style="11" customWidth="1"/>
    <col min="5630" max="5635" width="17.88671875" style="11" customWidth="1"/>
    <col min="5636" max="5882" width="9" style="11"/>
    <col min="5883" max="5883" width="5.109375" style="11" customWidth="1"/>
    <col min="5884" max="5884" width="76.6640625" style="11" customWidth="1"/>
    <col min="5885" max="5885" width="16.44140625" style="11" customWidth="1"/>
    <col min="5886" max="5891" width="17.88671875" style="11" customWidth="1"/>
    <col min="5892" max="6138" width="9" style="11"/>
    <col min="6139" max="6139" width="5.109375" style="11" customWidth="1"/>
    <col min="6140" max="6140" width="76.6640625" style="11" customWidth="1"/>
    <col min="6141" max="6141" width="16.44140625" style="11" customWidth="1"/>
    <col min="6142" max="6147" width="17.88671875" style="11" customWidth="1"/>
    <col min="6148" max="6394" width="9" style="11"/>
    <col min="6395" max="6395" width="5.109375" style="11" customWidth="1"/>
    <col min="6396" max="6396" width="76.6640625" style="11" customWidth="1"/>
    <col min="6397" max="6397" width="16.44140625" style="11" customWidth="1"/>
    <col min="6398" max="6403" width="17.88671875" style="11" customWidth="1"/>
    <col min="6404" max="6650" width="9" style="11"/>
    <col min="6651" max="6651" width="5.109375" style="11" customWidth="1"/>
    <col min="6652" max="6652" width="76.6640625" style="11" customWidth="1"/>
    <col min="6653" max="6653" width="16.44140625" style="11" customWidth="1"/>
    <col min="6654" max="6659" width="17.88671875" style="11" customWidth="1"/>
    <col min="6660" max="6906" width="9" style="11"/>
    <col min="6907" max="6907" width="5.109375" style="11" customWidth="1"/>
    <col min="6908" max="6908" width="76.6640625" style="11" customWidth="1"/>
    <col min="6909" max="6909" width="16.44140625" style="11" customWidth="1"/>
    <col min="6910" max="6915" width="17.88671875" style="11" customWidth="1"/>
    <col min="6916" max="7162" width="9" style="11"/>
    <col min="7163" max="7163" width="5.109375" style="11" customWidth="1"/>
    <col min="7164" max="7164" width="76.6640625" style="11" customWidth="1"/>
    <col min="7165" max="7165" width="16.44140625" style="11" customWidth="1"/>
    <col min="7166" max="7171" width="17.88671875" style="11" customWidth="1"/>
    <col min="7172" max="7418" width="9" style="11"/>
    <col min="7419" max="7419" width="5.109375" style="11" customWidth="1"/>
    <col min="7420" max="7420" width="76.6640625" style="11" customWidth="1"/>
    <col min="7421" max="7421" width="16.44140625" style="11" customWidth="1"/>
    <col min="7422" max="7427" width="17.88671875" style="11" customWidth="1"/>
    <col min="7428" max="7674" width="9" style="11"/>
    <col min="7675" max="7675" width="5.109375" style="11" customWidth="1"/>
    <col min="7676" max="7676" width="76.6640625" style="11" customWidth="1"/>
    <col min="7677" max="7677" width="16.44140625" style="11" customWidth="1"/>
    <col min="7678" max="7683" width="17.88671875" style="11" customWidth="1"/>
    <col min="7684" max="7930" width="9" style="11"/>
    <col min="7931" max="7931" width="5.109375" style="11" customWidth="1"/>
    <col min="7932" max="7932" width="76.6640625" style="11" customWidth="1"/>
    <col min="7933" max="7933" width="16.44140625" style="11" customWidth="1"/>
    <col min="7934" max="7939" width="17.88671875" style="11" customWidth="1"/>
    <col min="7940" max="8186" width="9" style="11"/>
    <col min="8187" max="8187" width="5.109375" style="11" customWidth="1"/>
    <col min="8188" max="8188" width="76.6640625" style="11" customWidth="1"/>
    <col min="8189" max="8189" width="16.44140625" style="11" customWidth="1"/>
    <col min="8190" max="8195" width="17.88671875" style="11" customWidth="1"/>
    <col min="8196" max="8442" width="9" style="11"/>
    <col min="8443" max="8443" width="5.109375" style="11" customWidth="1"/>
    <col min="8444" max="8444" width="76.6640625" style="11" customWidth="1"/>
    <col min="8445" max="8445" width="16.44140625" style="11" customWidth="1"/>
    <col min="8446" max="8451" width="17.88671875" style="11" customWidth="1"/>
    <col min="8452" max="8698" width="9" style="11"/>
    <col min="8699" max="8699" width="5.109375" style="11" customWidth="1"/>
    <col min="8700" max="8700" width="76.6640625" style="11" customWidth="1"/>
    <col min="8701" max="8701" width="16.44140625" style="11" customWidth="1"/>
    <col min="8702" max="8707" width="17.88671875" style="11" customWidth="1"/>
    <col min="8708" max="8954" width="9" style="11"/>
    <col min="8955" max="8955" width="5.109375" style="11" customWidth="1"/>
    <col min="8956" max="8956" width="76.6640625" style="11" customWidth="1"/>
    <col min="8957" max="8957" width="16.44140625" style="11" customWidth="1"/>
    <col min="8958" max="8963" width="17.88671875" style="11" customWidth="1"/>
    <col min="8964" max="9210" width="9" style="11"/>
    <col min="9211" max="9211" width="5.109375" style="11" customWidth="1"/>
    <col min="9212" max="9212" width="76.6640625" style="11" customWidth="1"/>
    <col min="9213" max="9213" width="16.44140625" style="11" customWidth="1"/>
    <col min="9214" max="9219" width="17.88671875" style="11" customWidth="1"/>
    <col min="9220" max="9466" width="9" style="11"/>
    <col min="9467" max="9467" width="5.109375" style="11" customWidth="1"/>
    <col min="9468" max="9468" width="76.6640625" style="11" customWidth="1"/>
    <col min="9469" max="9469" width="16.44140625" style="11" customWidth="1"/>
    <col min="9470" max="9475" width="17.88671875" style="11" customWidth="1"/>
    <col min="9476" max="9722" width="9" style="11"/>
    <col min="9723" max="9723" width="5.109375" style="11" customWidth="1"/>
    <col min="9724" max="9724" width="76.6640625" style="11" customWidth="1"/>
    <col min="9725" max="9725" width="16.44140625" style="11" customWidth="1"/>
    <col min="9726" max="9731" width="17.88671875" style="11" customWidth="1"/>
    <col min="9732" max="9978" width="9" style="11"/>
    <col min="9979" max="9979" width="5.109375" style="11" customWidth="1"/>
    <col min="9980" max="9980" width="76.6640625" style="11" customWidth="1"/>
    <col min="9981" max="9981" width="16.44140625" style="11" customWidth="1"/>
    <col min="9982" max="9987" width="17.88671875" style="11" customWidth="1"/>
    <col min="9988" max="10234" width="9" style="11"/>
    <col min="10235" max="10235" width="5.109375" style="11" customWidth="1"/>
    <col min="10236" max="10236" width="76.6640625" style="11" customWidth="1"/>
    <col min="10237" max="10237" width="16.44140625" style="11" customWidth="1"/>
    <col min="10238" max="10243" width="17.88671875" style="11" customWidth="1"/>
    <col min="10244" max="10490" width="9" style="11"/>
    <col min="10491" max="10491" width="5.109375" style="11" customWidth="1"/>
    <col min="10492" max="10492" width="76.6640625" style="11" customWidth="1"/>
    <col min="10493" max="10493" width="16.44140625" style="11" customWidth="1"/>
    <col min="10494" max="10499" width="17.88671875" style="11" customWidth="1"/>
    <col min="10500" max="10746" width="9" style="11"/>
    <col min="10747" max="10747" width="5.109375" style="11" customWidth="1"/>
    <col min="10748" max="10748" width="76.6640625" style="11" customWidth="1"/>
    <col min="10749" max="10749" width="16.44140625" style="11" customWidth="1"/>
    <col min="10750" max="10755" width="17.88671875" style="11" customWidth="1"/>
    <col min="10756" max="11002" width="9" style="11"/>
    <col min="11003" max="11003" width="5.109375" style="11" customWidth="1"/>
    <col min="11004" max="11004" width="76.6640625" style="11" customWidth="1"/>
    <col min="11005" max="11005" width="16.44140625" style="11" customWidth="1"/>
    <col min="11006" max="11011" width="17.88671875" style="11" customWidth="1"/>
    <col min="11012" max="11258" width="9" style="11"/>
    <col min="11259" max="11259" width="5.109375" style="11" customWidth="1"/>
    <col min="11260" max="11260" width="76.6640625" style="11" customWidth="1"/>
    <col min="11261" max="11261" width="16.44140625" style="11" customWidth="1"/>
    <col min="11262" max="11267" width="17.88671875" style="11" customWidth="1"/>
    <col min="11268" max="11514" width="9" style="11"/>
    <col min="11515" max="11515" width="5.109375" style="11" customWidth="1"/>
    <col min="11516" max="11516" width="76.6640625" style="11" customWidth="1"/>
    <col min="11517" max="11517" width="16.44140625" style="11" customWidth="1"/>
    <col min="11518" max="11523" width="17.88671875" style="11" customWidth="1"/>
    <col min="11524" max="11770" width="9" style="11"/>
    <col min="11771" max="11771" width="5.109375" style="11" customWidth="1"/>
    <col min="11772" max="11772" width="76.6640625" style="11" customWidth="1"/>
    <col min="11773" max="11773" width="16.44140625" style="11" customWidth="1"/>
    <col min="11774" max="11779" width="17.88671875" style="11" customWidth="1"/>
    <col min="11780" max="12026" width="9" style="11"/>
    <col min="12027" max="12027" width="5.109375" style="11" customWidth="1"/>
    <col min="12028" max="12028" width="76.6640625" style="11" customWidth="1"/>
    <col min="12029" max="12029" width="16.44140625" style="11" customWidth="1"/>
    <col min="12030" max="12035" width="17.88671875" style="11" customWidth="1"/>
    <col min="12036" max="12282" width="9" style="11"/>
    <col min="12283" max="12283" width="5.109375" style="11" customWidth="1"/>
    <col min="12284" max="12284" width="76.6640625" style="11" customWidth="1"/>
    <col min="12285" max="12285" width="16.44140625" style="11" customWidth="1"/>
    <col min="12286" max="12291" width="17.88671875" style="11" customWidth="1"/>
    <col min="12292" max="12538" width="9" style="11"/>
    <col min="12539" max="12539" width="5.109375" style="11" customWidth="1"/>
    <col min="12540" max="12540" width="76.6640625" style="11" customWidth="1"/>
    <col min="12541" max="12541" width="16.44140625" style="11" customWidth="1"/>
    <col min="12542" max="12547" width="17.88671875" style="11" customWidth="1"/>
    <col min="12548" max="12794" width="9" style="11"/>
    <col min="12795" max="12795" width="5.109375" style="11" customWidth="1"/>
    <col min="12796" max="12796" width="76.6640625" style="11" customWidth="1"/>
    <col min="12797" max="12797" width="16.44140625" style="11" customWidth="1"/>
    <col min="12798" max="12803" width="17.88671875" style="11" customWidth="1"/>
    <col min="12804" max="13050" width="9" style="11"/>
    <col min="13051" max="13051" width="5.109375" style="11" customWidth="1"/>
    <col min="13052" max="13052" width="76.6640625" style="11" customWidth="1"/>
    <col min="13053" max="13053" width="16.44140625" style="11" customWidth="1"/>
    <col min="13054" max="13059" width="17.88671875" style="11" customWidth="1"/>
    <col min="13060" max="13306" width="9" style="11"/>
    <col min="13307" max="13307" width="5.109375" style="11" customWidth="1"/>
    <col min="13308" max="13308" width="76.6640625" style="11" customWidth="1"/>
    <col min="13309" max="13309" width="16.44140625" style="11" customWidth="1"/>
    <col min="13310" max="13315" width="17.88671875" style="11" customWidth="1"/>
    <col min="13316" max="13562" width="9" style="11"/>
    <col min="13563" max="13563" width="5.109375" style="11" customWidth="1"/>
    <col min="13564" max="13564" width="76.6640625" style="11" customWidth="1"/>
    <col min="13565" max="13565" width="16.44140625" style="11" customWidth="1"/>
    <col min="13566" max="13571" width="17.88671875" style="11" customWidth="1"/>
    <col min="13572" max="13818" width="9" style="11"/>
    <col min="13819" max="13819" width="5.109375" style="11" customWidth="1"/>
    <col min="13820" max="13820" width="76.6640625" style="11" customWidth="1"/>
    <col min="13821" max="13821" width="16.44140625" style="11" customWidth="1"/>
    <col min="13822" max="13827" width="17.88671875" style="11" customWidth="1"/>
    <col min="13828" max="14074" width="9" style="11"/>
    <col min="14075" max="14075" width="5.109375" style="11" customWidth="1"/>
    <col min="14076" max="14076" width="76.6640625" style="11" customWidth="1"/>
    <col min="14077" max="14077" width="16.44140625" style="11" customWidth="1"/>
    <col min="14078" max="14083" width="17.88671875" style="11" customWidth="1"/>
    <col min="14084" max="14330" width="9" style="11"/>
    <col min="14331" max="14331" width="5.109375" style="11" customWidth="1"/>
    <col min="14332" max="14332" width="76.6640625" style="11" customWidth="1"/>
    <col min="14333" max="14333" width="16.44140625" style="11" customWidth="1"/>
    <col min="14334" max="14339" width="17.88671875" style="11" customWidth="1"/>
    <col min="14340" max="14586" width="9" style="11"/>
    <col min="14587" max="14587" width="5.109375" style="11" customWidth="1"/>
    <col min="14588" max="14588" width="76.6640625" style="11" customWidth="1"/>
    <col min="14589" max="14589" width="16.44140625" style="11" customWidth="1"/>
    <col min="14590" max="14595" width="17.88671875" style="11" customWidth="1"/>
    <col min="14596" max="14842" width="9" style="11"/>
    <col min="14843" max="14843" width="5.109375" style="11" customWidth="1"/>
    <col min="14844" max="14844" width="76.6640625" style="11" customWidth="1"/>
    <col min="14845" max="14845" width="16.44140625" style="11" customWidth="1"/>
    <col min="14846" max="14851" width="17.88671875" style="11" customWidth="1"/>
    <col min="14852" max="15098" width="9" style="11"/>
    <col min="15099" max="15099" width="5.109375" style="11" customWidth="1"/>
    <col min="15100" max="15100" width="76.6640625" style="11" customWidth="1"/>
    <col min="15101" max="15101" width="16.44140625" style="11" customWidth="1"/>
    <col min="15102" max="15107" width="17.88671875" style="11" customWidth="1"/>
    <col min="15108" max="15354" width="9" style="11"/>
    <col min="15355" max="15355" width="5.109375" style="11" customWidth="1"/>
    <col min="15356" max="15356" width="76.6640625" style="11" customWidth="1"/>
    <col min="15357" max="15357" width="16.44140625" style="11" customWidth="1"/>
    <col min="15358" max="15363" width="17.88671875" style="11" customWidth="1"/>
    <col min="15364" max="15610" width="9" style="11"/>
    <col min="15611" max="15611" width="5.109375" style="11" customWidth="1"/>
    <col min="15612" max="15612" width="76.6640625" style="11" customWidth="1"/>
    <col min="15613" max="15613" width="16.44140625" style="11" customWidth="1"/>
    <col min="15614" max="15619" width="17.88671875" style="11" customWidth="1"/>
    <col min="15620" max="15866" width="9" style="11"/>
    <col min="15867" max="15867" width="5.109375" style="11" customWidth="1"/>
    <col min="15868" max="15868" width="76.6640625" style="11" customWidth="1"/>
    <col min="15869" max="15869" width="16.44140625" style="11" customWidth="1"/>
    <col min="15870" max="15875" width="17.88671875" style="11" customWidth="1"/>
    <col min="15876" max="16122" width="9" style="11"/>
    <col min="16123" max="16123" width="5.109375" style="11" customWidth="1"/>
    <col min="16124" max="16124" width="76.6640625" style="11" customWidth="1"/>
    <col min="16125" max="16125" width="16.44140625" style="11" customWidth="1"/>
    <col min="16126" max="16131" width="17.88671875" style="11" customWidth="1"/>
    <col min="16132" max="16378" width="9" style="11"/>
    <col min="16379" max="16384" width="9" style="11" customWidth="1"/>
  </cols>
  <sheetData>
    <row r="1" spans="1:9" s="12" customFormat="1" ht="25.5" customHeight="1">
      <c r="H1" s="203" t="s">
        <v>176</v>
      </c>
      <c r="I1" s="203"/>
    </row>
    <row r="2" spans="1:9" s="12" customFormat="1" ht="27.75" customHeight="1">
      <c r="A2" s="230" t="s">
        <v>122</v>
      </c>
      <c r="B2" s="230"/>
      <c r="C2" s="230"/>
      <c r="D2" s="230"/>
      <c r="E2" s="230"/>
      <c r="F2" s="230"/>
      <c r="G2" s="230"/>
      <c r="H2" s="230"/>
      <c r="I2" s="230"/>
    </row>
    <row r="3" spans="1:9" s="24" customFormat="1" ht="24.75" customHeight="1">
      <c r="A3" s="229" t="s">
        <v>195</v>
      </c>
      <c r="B3" s="229"/>
      <c r="C3" s="229"/>
      <c r="D3" s="229"/>
      <c r="E3" s="229"/>
      <c r="F3" s="229"/>
      <c r="G3" s="229"/>
      <c r="H3" s="229"/>
      <c r="I3" s="229"/>
    </row>
    <row r="4" spans="1:9" s="24" customFormat="1" ht="24.75" customHeight="1">
      <c r="A4" s="25"/>
      <c r="B4" s="25"/>
      <c r="C4" s="26"/>
      <c r="D4" s="40"/>
      <c r="E4" s="28"/>
      <c r="F4" s="27"/>
      <c r="G4" s="27"/>
      <c r="H4" s="228" t="s">
        <v>20</v>
      </c>
      <c r="I4" s="228"/>
    </row>
    <row r="5" spans="1:9" s="13" customFormat="1" ht="33" customHeight="1">
      <c r="A5" s="231" t="s">
        <v>48</v>
      </c>
      <c r="B5" s="231" t="s">
        <v>0</v>
      </c>
      <c r="C5" s="231" t="s">
        <v>49</v>
      </c>
      <c r="D5" s="16" t="s">
        <v>86</v>
      </c>
      <c r="E5" s="16"/>
      <c r="F5" s="16"/>
      <c r="G5" s="17" t="s">
        <v>64</v>
      </c>
      <c r="H5" s="17"/>
      <c r="I5" s="17"/>
    </row>
    <row r="6" spans="1:9" s="13" customFormat="1" ht="23.25" customHeight="1">
      <c r="A6" s="231"/>
      <c r="B6" s="231"/>
      <c r="C6" s="231"/>
      <c r="D6" s="200" t="s">
        <v>62</v>
      </c>
      <c r="E6" s="200" t="s">
        <v>61</v>
      </c>
      <c r="F6" s="200" t="s">
        <v>63</v>
      </c>
      <c r="G6" s="200" t="s">
        <v>85</v>
      </c>
      <c r="H6" s="200" t="s">
        <v>83</v>
      </c>
      <c r="I6" s="200" t="s">
        <v>84</v>
      </c>
    </row>
    <row r="7" spans="1:9" s="13" customFormat="1" ht="52.5" customHeight="1">
      <c r="A7" s="231"/>
      <c r="B7" s="231"/>
      <c r="C7" s="231"/>
      <c r="D7" s="200"/>
      <c r="E7" s="200"/>
      <c r="F7" s="200"/>
      <c r="G7" s="200"/>
      <c r="H7" s="200"/>
      <c r="I7" s="200"/>
    </row>
    <row r="8" spans="1:9" s="38" customFormat="1" ht="29.25" customHeight="1">
      <c r="A8" s="36" t="s">
        <v>1</v>
      </c>
      <c r="B8" s="36" t="s">
        <v>7</v>
      </c>
      <c r="C8" s="36">
        <v>1</v>
      </c>
      <c r="D8" s="37">
        <v>1</v>
      </c>
      <c r="E8" s="37">
        <v>2</v>
      </c>
      <c r="F8" s="37">
        <v>3</v>
      </c>
      <c r="G8" s="37">
        <v>4</v>
      </c>
      <c r="H8" s="37">
        <v>5</v>
      </c>
      <c r="I8" s="37">
        <v>6</v>
      </c>
    </row>
    <row r="9" spans="1:9" s="153" customFormat="1" ht="29.25" hidden="1" customHeight="1">
      <c r="A9" s="36"/>
      <c r="B9" s="36"/>
      <c r="C9" s="36"/>
      <c r="D9" s="37"/>
      <c r="E9" s="37"/>
      <c r="F9" s="37"/>
      <c r="G9" s="37"/>
      <c r="H9" s="154">
        <f>H10-H11</f>
        <v>-0.40000000037252903</v>
      </c>
      <c r="I9" s="154">
        <f>I10-I11</f>
        <v>-8.9999999850988388E-2</v>
      </c>
    </row>
    <row r="10" spans="1:9" s="153" customFormat="1" ht="29.25" hidden="1" customHeight="1">
      <c r="A10" s="36"/>
      <c r="B10" s="36"/>
      <c r="C10" s="36"/>
      <c r="D10" s="37"/>
      <c r="E10" s="37"/>
      <c r="F10" s="37"/>
      <c r="G10" s="154">
        <f>'MB01.Thu NSNN'!H84</f>
        <v>14909932</v>
      </c>
      <c r="H10" s="154">
        <f>'MB01.Thu NSNN'!I84</f>
        <v>15796298</v>
      </c>
      <c r="I10" s="154">
        <f>'MB01.Thu NSNN'!J84</f>
        <v>16747522</v>
      </c>
    </row>
    <row r="11" spans="1:9" s="45" customFormat="1" ht="30" customHeight="1">
      <c r="A11" s="41" t="s">
        <v>2</v>
      </c>
      <c r="B11" s="42" t="s">
        <v>50</v>
      </c>
      <c r="C11" s="43"/>
      <c r="D11" s="43">
        <f>SUM(D12,D23,D24,D36,D37,D38,D39,D40)</f>
        <v>12543341</v>
      </c>
      <c r="E11" s="43">
        <f>SUM(E12,E23,E24,E36,E37,E38,E39,E40)</f>
        <v>12965177</v>
      </c>
      <c r="F11" s="43">
        <v>12005274</v>
      </c>
      <c r="G11" s="43">
        <f>SUM(G12,G23,G24,G36,G37,G38,G39,G40)</f>
        <v>14909932</v>
      </c>
      <c r="H11" s="43">
        <f>SUM(H12,H23,H24,H36,H37,H38,H39,H40)</f>
        <v>15796298.4</v>
      </c>
      <c r="I11" s="43">
        <f>SUM(I12,I23,I24,I36,I37,I38,I39,I40)</f>
        <v>16747522.09</v>
      </c>
    </row>
    <row r="12" spans="1:9" s="94" customFormat="1" ht="30" customHeight="1">
      <c r="A12" s="41">
        <v>1</v>
      </c>
      <c r="B12" s="42" t="s">
        <v>51</v>
      </c>
      <c r="C12" s="43"/>
      <c r="D12" s="93">
        <f>1374540+443126+644891+159400</f>
        <v>2621957</v>
      </c>
      <c r="E12" s="93">
        <v>2791713</v>
      </c>
      <c r="F12" s="93">
        <v>3320000</v>
      </c>
      <c r="G12" s="93">
        <f>SUM(G13:G22)</f>
        <v>3438877</v>
      </c>
      <c r="H12" s="93">
        <f>SUM(H13:H22)</f>
        <v>3421187.4</v>
      </c>
      <c r="I12" s="93">
        <f>SUM(I13:I22)</f>
        <v>3657095.09</v>
      </c>
    </row>
    <row r="13" spans="1:9" s="45" customFormat="1" ht="24.9" customHeight="1">
      <c r="A13" s="46" t="s">
        <v>18</v>
      </c>
      <c r="B13" s="47" t="s">
        <v>52</v>
      </c>
      <c r="C13" s="43"/>
      <c r="D13" s="44">
        <v>596090</v>
      </c>
      <c r="E13" s="44">
        <v>596090</v>
      </c>
      <c r="F13" s="44"/>
      <c r="G13" s="44">
        <v>596090</v>
      </c>
      <c r="H13" s="44">
        <v>576368.5</v>
      </c>
      <c r="I13" s="44">
        <v>576368.5</v>
      </c>
    </row>
    <row r="14" spans="1:9" s="45" customFormat="1" ht="24.9" customHeight="1">
      <c r="A14" s="46" t="s">
        <v>19</v>
      </c>
      <c r="B14" s="92" t="s">
        <v>102</v>
      </c>
      <c r="C14" s="43"/>
      <c r="D14" s="44">
        <v>443126</v>
      </c>
      <c r="E14" s="44">
        <v>443126</v>
      </c>
      <c r="F14" s="44"/>
      <c r="G14" s="44">
        <v>197840</v>
      </c>
      <c r="H14" s="44">
        <v>86473.5</v>
      </c>
      <c r="I14" s="44">
        <v>86473.5</v>
      </c>
    </row>
    <row r="15" spans="1:9" s="45" customFormat="1" ht="24.9" customHeight="1">
      <c r="A15" s="46" t="s">
        <v>54</v>
      </c>
      <c r="B15" s="92" t="s">
        <v>103</v>
      </c>
      <c r="C15" s="43"/>
      <c r="D15" s="44">
        <v>644891</v>
      </c>
      <c r="E15" s="44">
        <v>644891</v>
      </c>
      <c r="F15" s="44"/>
      <c r="G15" s="44">
        <v>634000</v>
      </c>
      <c r="H15" s="44">
        <v>1155057.5</v>
      </c>
      <c r="I15" s="44">
        <v>1155057.5</v>
      </c>
    </row>
    <row r="16" spans="1:9" s="45" customFormat="1" ht="24.9" customHeight="1">
      <c r="A16" s="46" t="s">
        <v>56</v>
      </c>
      <c r="B16" s="92" t="s">
        <v>104</v>
      </c>
      <c r="C16" s="43"/>
      <c r="D16" s="44"/>
      <c r="E16" s="44"/>
      <c r="F16" s="44"/>
      <c r="G16" s="44">
        <v>103968</v>
      </c>
      <c r="H16" s="44">
        <v>0</v>
      </c>
      <c r="I16" s="44">
        <v>0</v>
      </c>
    </row>
    <row r="17" spans="1:9" s="45" customFormat="1" ht="24.9" customHeight="1">
      <c r="A17" s="46" t="s">
        <v>107</v>
      </c>
      <c r="B17" s="92" t="s">
        <v>105</v>
      </c>
      <c r="C17" s="43"/>
      <c r="D17" s="44"/>
      <c r="E17" s="44"/>
      <c r="F17" s="44"/>
      <c r="G17" s="44">
        <v>565000</v>
      </c>
      <c r="H17" s="44">
        <v>0</v>
      </c>
      <c r="I17" s="44">
        <v>0</v>
      </c>
    </row>
    <row r="18" spans="1:9" s="45" customFormat="1" ht="24.9" customHeight="1">
      <c r="A18" s="46" t="s">
        <v>108</v>
      </c>
      <c r="B18" s="47" t="s">
        <v>53</v>
      </c>
      <c r="C18" s="43"/>
      <c r="D18" s="44">
        <v>800000</v>
      </c>
      <c r="E18" s="44">
        <v>1000000</v>
      </c>
      <c r="F18" s="44"/>
      <c r="G18" s="44">
        <v>1200000</v>
      </c>
      <c r="H18" s="44">
        <v>1400000</v>
      </c>
      <c r="I18" s="44">
        <v>1600000</v>
      </c>
    </row>
    <row r="19" spans="1:9" s="45" customFormat="1" ht="24.9" customHeight="1">
      <c r="A19" s="46" t="s">
        <v>109</v>
      </c>
      <c r="B19" s="47" t="s">
        <v>55</v>
      </c>
      <c r="C19" s="43"/>
      <c r="D19" s="44">
        <v>7000</v>
      </c>
      <c r="E19" s="44">
        <v>7000</v>
      </c>
      <c r="F19" s="44"/>
      <c r="G19" s="44">
        <v>13000</v>
      </c>
      <c r="H19" s="44">
        <v>13000</v>
      </c>
      <c r="I19" s="44">
        <v>13000</v>
      </c>
    </row>
    <row r="20" spans="1:9" s="45" customFormat="1" ht="24.9" customHeight="1">
      <c r="A20" s="46" t="s">
        <v>110</v>
      </c>
      <c r="B20" s="92" t="s">
        <v>106</v>
      </c>
      <c r="C20" s="43"/>
      <c r="D20" s="44"/>
      <c r="E20" s="44">
        <v>100606</v>
      </c>
      <c r="F20" s="44"/>
      <c r="G20" s="44">
        <v>80979</v>
      </c>
      <c r="H20" s="44">
        <f>G20*1.1</f>
        <v>89076.900000000009</v>
      </c>
      <c r="I20" s="44">
        <f>H20*1.1</f>
        <v>97984.590000000011</v>
      </c>
    </row>
    <row r="21" spans="1:9" s="45" customFormat="1" ht="24.9" customHeight="1">
      <c r="A21" s="46" t="s">
        <v>111</v>
      </c>
      <c r="B21" s="47" t="s">
        <v>57</v>
      </c>
      <c r="C21" s="43"/>
      <c r="D21" s="44">
        <v>28550</v>
      </c>
      <c r="E21" s="44">
        <v>28550</v>
      </c>
      <c r="F21" s="44"/>
      <c r="G21" s="44">
        <v>48000</v>
      </c>
      <c r="H21" s="44"/>
      <c r="I21" s="44"/>
    </row>
    <row r="22" spans="1:9" s="45" customFormat="1" ht="63.75" customHeight="1">
      <c r="A22" s="46" t="s">
        <v>153</v>
      </c>
      <c r="B22" s="47" t="s">
        <v>192</v>
      </c>
      <c r="C22" s="43"/>
      <c r="D22" s="44"/>
      <c r="E22" s="44"/>
      <c r="F22" s="44"/>
      <c r="G22" s="44">
        <f>'MB02.Nguồn lực'!H40</f>
        <v>0</v>
      </c>
      <c r="H22" s="44">
        <f>'MB02.Nguồn lực'!I40</f>
        <v>101211</v>
      </c>
      <c r="I22" s="44">
        <f>'MB02.Nguồn lực'!J40</f>
        <v>128211</v>
      </c>
    </row>
    <row r="23" spans="1:9" s="94" customFormat="1" ht="30.75" customHeight="1">
      <c r="A23" s="41">
        <v>2</v>
      </c>
      <c r="B23" s="42" t="s">
        <v>90</v>
      </c>
      <c r="C23" s="93"/>
      <c r="D23" s="93">
        <v>387525</v>
      </c>
      <c r="E23" s="93">
        <v>387525</v>
      </c>
      <c r="F23" s="93">
        <v>348770</v>
      </c>
      <c r="G23" s="93">
        <v>316997</v>
      </c>
      <c r="H23" s="93">
        <v>728602</v>
      </c>
      <c r="I23" s="93">
        <v>728602</v>
      </c>
    </row>
    <row r="24" spans="1:9" s="94" customFormat="1" ht="29.25" customHeight="1">
      <c r="A24" s="41">
        <v>3</v>
      </c>
      <c r="B24" s="42" t="s">
        <v>11</v>
      </c>
      <c r="C24" s="93"/>
      <c r="D24" s="93">
        <f>9305731+1058+10000</f>
        <v>9316789</v>
      </c>
      <c r="E24" s="93">
        <f>8883411+1048983-387525</f>
        <v>9544869</v>
      </c>
      <c r="F24" s="93">
        <v>8531205</v>
      </c>
      <c r="G24" s="93">
        <v>10209327</v>
      </c>
      <c r="H24" s="93">
        <v>10397066</v>
      </c>
      <c r="I24" s="93">
        <v>11050065</v>
      </c>
    </row>
    <row r="25" spans="1:9" s="56" customFormat="1" ht="30.75" customHeight="1">
      <c r="A25" s="53"/>
      <c r="B25" s="54" t="s">
        <v>9</v>
      </c>
      <c r="C25" s="55"/>
      <c r="D25" s="55"/>
      <c r="E25" s="55"/>
      <c r="F25" s="55"/>
      <c r="G25" s="55"/>
      <c r="H25" s="55"/>
      <c r="I25" s="55"/>
    </row>
    <row r="26" spans="1:9" s="50" customFormat="1" ht="43.5" customHeight="1">
      <c r="A26" s="52" t="s">
        <v>18</v>
      </c>
      <c r="B26" s="57" t="s">
        <v>101</v>
      </c>
      <c r="C26" s="49"/>
      <c r="D26" s="49"/>
      <c r="E26" s="49">
        <v>127194.19351600003</v>
      </c>
      <c r="F26" s="49">
        <v>127194.19351600003</v>
      </c>
      <c r="G26" s="49">
        <f>'MB02.Nguồn lực'!H29</f>
        <v>164289</v>
      </c>
      <c r="H26" s="49">
        <f>'MB02.Nguồn lực'!I29</f>
        <v>164289</v>
      </c>
      <c r="I26" s="49">
        <f>'MB02.Nguồn lực'!J29</f>
        <v>164289</v>
      </c>
    </row>
    <row r="27" spans="1:9" s="50" customFormat="1" ht="24.9" customHeight="1">
      <c r="A27" s="52" t="s">
        <v>19</v>
      </c>
      <c r="B27" s="58" t="s">
        <v>92</v>
      </c>
      <c r="C27" s="49"/>
      <c r="D27" s="44"/>
      <c r="E27" s="44">
        <v>258324</v>
      </c>
      <c r="F27" s="44">
        <v>258324</v>
      </c>
      <c r="G27" s="44">
        <v>220000</v>
      </c>
      <c r="H27" s="44">
        <v>220000</v>
      </c>
      <c r="I27" s="44">
        <v>220000</v>
      </c>
    </row>
    <row r="28" spans="1:9" s="50" customFormat="1" ht="24.9" customHeight="1">
      <c r="A28" s="52" t="s">
        <v>54</v>
      </c>
      <c r="B28" s="57" t="s">
        <v>100</v>
      </c>
      <c r="C28" s="49"/>
      <c r="D28" s="44"/>
      <c r="E28" s="44">
        <f>SUM(E29:E35)</f>
        <v>155000</v>
      </c>
      <c r="F28" s="44">
        <f>SUM(F29:F35)</f>
        <v>155000</v>
      </c>
      <c r="G28" s="44">
        <f>SUM(G29:G35)</f>
        <v>312000</v>
      </c>
      <c r="H28" s="44">
        <f>SUM(H29:H35)</f>
        <v>312000</v>
      </c>
      <c r="I28" s="44">
        <f>SUM(I29:I35)</f>
        <v>312000</v>
      </c>
    </row>
    <row r="29" spans="1:9" s="50" customFormat="1" ht="24.9" customHeight="1">
      <c r="A29" s="52" t="s">
        <v>59</v>
      </c>
      <c r="B29" s="58" t="s">
        <v>93</v>
      </c>
      <c r="C29" s="49"/>
      <c r="D29" s="44"/>
      <c r="E29" s="44">
        <v>15000</v>
      </c>
      <c r="F29" s="44">
        <v>15000</v>
      </c>
      <c r="G29" s="44">
        <v>47000</v>
      </c>
      <c r="H29" s="44">
        <v>47000</v>
      </c>
      <c r="I29" s="44">
        <v>47000</v>
      </c>
    </row>
    <row r="30" spans="1:9" s="50" customFormat="1" ht="24.9" customHeight="1">
      <c r="A30" s="52" t="s">
        <v>59</v>
      </c>
      <c r="B30" s="58" t="s">
        <v>94</v>
      </c>
      <c r="C30" s="49"/>
      <c r="D30" s="44"/>
      <c r="E30" s="44">
        <v>76000</v>
      </c>
      <c r="F30" s="44">
        <v>76000</v>
      </c>
      <c r="G30" s="44">
        <v>77000</v>
      </c>
      <c r="H30" s="44">
        <v>77000</v>
      </c>
      <c r="I30" s="44">
        <v>77000</v>
      </c>
    </row>
    <row r="31" spans="1:9" s="50" customFormat="1" ht="24.9" customHeight="1">
      <c r="A31" s="52" t="s">
        <v>59</v>
      </c>
      <c r="B31" s="58" t="s">
        <v>95</v>
      </c>
      <c r="C31" s="49"/>
      <c r="D31" s="44"/>
      <c r="E31" s="44">
        <v>16000</v>
      </c>
      <c r="F31" s="44">
        <v>16000</v>
      </c>
      <c r="G31" s="44">
        <v>83000</v>
      </c>
      <c r="H31" s="44">
        <v>83000</v>
      </c>
      <c r="I31" s="44">
        <v>83000</v>
      </c>
    </row>
    <row r="32" spans="1:9" s="50" customFormat="1" ht="24.9" customHeight="1">
      <c r="A32" s="52" t="s">
        <v>59</v>
      </c>
      <c r="B32" s="57" t="s">
        <v>96</v>
      </c>
      <c r="C32" s="49"/>
      <c r="D32" s="49"/>
      <c r="E32" s="49">
        <v>10000</v>
      </c>
      <c r="F32" s="49">
        <v>10000</v>
      </c>
      <c r="G32" s="49">
        <v>10000</v>
      </c>
      <c r="H32" s="49">
        <v>10000</v>
      </c>
      <c r="I32" s="49">
        <v>10000</v>
      </c>
    </row>
    <row r="33" spans="1:9" s="50" customFormat="1" ht="24.9" customHeight="1">
      <c r="A33" s="52" t="s">
        <v>59</v>
      </c>
      <c r="B33" s="57" t="s">
        <v>97</v>
      </c>
      <c r="C33" s="49"/>
      <c r="D33" s="49"/>
      <c r="E33" s="49"/>
      <c r="F33" s="49"/>
      <c r="G33" s="49">
        <v>35000</v>
      </c>
      <c r="H33" s="49">
        <v>35000</v>
      </c>
      <c r="I33" s="49">
        <v>35000</v>
      </c>
    </row>
    <row r="34" spans="1:9" s="50" customFormat="1" ht="24.9" customHeight="1">
      <c r="A34" s="52" t="s">
        <v>59</v>
      </c>
      <c r="B34" s="57" t="s">
        <v>98</v>
      </c>
      <c r="C34" s="49"/>
      <c r="D34" s="49"/>
      <c r="E34" s="49">
        <v>3000</v>
      </c>
      <c r="F34" s="49">
        <v>3000</v>
      </c>
      <c r="G34" s="49">
        <v>10000</v>
      </c>
      <c r="H34" s="49">
        <v>10000</v>
      </c>
      <c r="I34" s="49">
        <v>10000</v>
      </c>
    </row>
    <row r="35" spans="1:9" s="50" customFormat="1" ht="24.9" customHeight="1">
      <c r="A35" s="52" t="s">
        <v>59</v>
      </c>
      <c r="B35" s="57" t="s">
        <v>99</v>
      </c>
      <c r="C35" s="49"/>
      <c r="D35" s="49"/>
      <c r="E35" s="49">
        <v>35000</v>
      </c>
      <c r="F35" s="49">
        <v>35000</v>
      </c>
      <c r="G35" s="49">
        <v>50000</v>
      </c>
      <c r="H35" s="49">
        <v>50000</v>
      </c>
      <c r="I35" s="49">
        <v>50000</v>
      </c>
    </row>
    <row r="36" spans="1:9" s="157" customFormat="1" ht="30" customHeight="1">
      <c r="A36" s="48">
        <v>4</v>
      </c>
      <c r="B36" s="51" t="s">
        <v>127</v>
      </c>
      <c r="C36" s="156"/>
      <c r="D36" s="156"/>
      <c r="E36" s="156"/>
      <c r="F36" s="156"/>
      <c r="G36" s="156">
        <v>165000</v>
      </c>
      <c r="H36" s="156">
        <v>232103</v>
      </c>
      <c r="I36" s="156">
        <v>226420</v>
      </c>
    </row>
    <row r="37" spans="1:9" s="157" customFormat="1" ht="30" customHeight="1">
      <c r="A37" s="48">
        <v>5</v>
      </c>
      <c r="B37" s="51" t="s">
        <v>12</v>
      </c>
      <c r="C37" s="156"/>
      <c r="D37" s="156">
        <v>1340</v>
      </c>
      <c r="E37" s="156">
        <v>1340</v>
      </c>
      <c r="F37" s="156">
        <v>1340</v>
      </c>
      <c r="G37" s="156">
        <v>1340</v>
      </c>
      <c r="H37" s="156">
        <v>1340</v>
      </c>
      <c r="I37" s="156">
        <v>1340</v>
      </c>
    </row>
    <row r="38" spans="1:9" s="157" customFormat="1" ht="30" customHeight="1">
      <c r="A38" s="48">
        <v>6</v>
      </c>
      <c r="B38" s="51" t="s">
        <v>13</v>
      </c>
      <c r="C38" s="156"/>
      <c r="D38" s="156">
        <v>215730</v>
      </c>
      <c r="E38" s="156">
        <v>239730</v>
      </c>
      <c r="F38" s="156">
        <v>186000</v>
      </c>
      <c r="G38" s="156">
        <v>248263</v>
      </c>
      <c r="H38" s="156">
        <v>256000</v>
      </c>
      <c r="I38" s="156">
        <v>270000</v>
      </c>
    </row>
    <row r="39" spans="1:9" s="157" customFormat="1" ht="30" customHeight="1">
      <c r="A39" s="48">
        <v>7</v>
      </c>
      <c r="B39" s="51" t="s">
        <v>58</v>
      </c>
      <c r="C39" s="156"/>
      <c r="D39" s="156"/>
      <c r="E39" s="156"/>
      <c r="F39" s="156"/>
      <c r="G39" s="156">
        <v>130128</v>
      </c>
      <c r="H39" s="156">
        <v>360000</v>
      </c>
      <c r="I39" s="156">
        <v>414000</v>
      </c>
    </row>
    <row r="40" spans="1:9" s="157" customFormat="1" ht="30" customHeight="1">
      <c r="A40" s="48">
        <v>8</v>
      </c>
      <c r="B40" s="51" t="s">
        <v>126</v>
      </c>
      <c r="C40" s="156"/>
      <c r="D40" s="156"/>
      <c r="E40" s="156"/>
      <c r="F40" s="156"/>
      <c r="G40" s="156">
        <v>400000</v>
      </c>
      <c r="H40" s="156">
        <v>400000</v>
      </c>
      <c r="I40" s="156">
        <v>400000</v>
      </c>
    </row>
    <row r="41" spans="1:9" s="157" customFormat="1" ht="30" customHeight="1">
      <c r="A41" s="48" t="s">
        <v>6</v>
      </c>
      <c r="B41" s="51" t="s">
        <v>14</v>
      </c>
      <c r="C41" s="156"/>
      <c r="D41" s="156">
        <v>28550</v>
      </c>
      <c r="E41" s="156"/>
      <c r="F41" s="156"/>
      <c r="G41" s="156">
        <v>48000</v>
      </c>
      <c r="H41" s="156"/>
      <c r="I41" s="156"/>
    </row>
    <row r="42" spans="1:9" s="157" customFormat="1" ht="30" customHeight="1">
      <c r="A42" s="48" t="s">
        <v>10</v>
      </c>
      <c r="B42" s="51" t="s">
        <v>140</v>
      </c>
      <c r="C42" s="156"/>
      <c r="D42" s="156"/>
      <c r="E42" s="156"/>
      <c r="F42" s="156"/>
      <c r="G42" s="156"/>
      <c r="H42" s="156">
        <f>H36-200000</f>
        <v>32103</v>
      </c>
      <c r="I42" s="156">
        <f>I36-200000</f>
        <v>26420</v>
      </c>
    </row>
    <row r="43" spans="1:9" s="50" customFormat="1" ht="33.75" customHeight="1">
      <c r="E43" s="91"/>
      <c r="F43" s="227" t="s">
        <v>193</v>
      </c>
      <c r="G43" s="227"/>
      <c r="H43" s="227"/>
      <c r="I43" s="227"/>
    </row>
    <row r="44" spans="1:9" s="19" customFormat="1" ht="18">
      <c r="E44" s="20"/>
      <c r="G44" s="226"/>
      <c r="H44" s="226"/>
      <c r="I44" s="226"/>
    </row>
    <row r="45" spans="1:9" s="19" customFormat="1" ht="18">
      <c r="G45" s="225"/>
      <c r="H45" s="225"/>
      <c r="I45" s="225"/>
    </row>
    <row r="46" spans="1:9" s="19" customFormat="1" ht="18">
      <c r="G46" s="225"/>
      <c r="H46" s="225"/>
      <c r="I46" s="225"/>
    </row>
    <row r="47" spans="1:9" ht="18">
      <c r="A47" s="12"/>
      <c r="B47" s="12"/>
      <c r="G47" s="224"/>
      <c r="H47" s="224"/>
      <c r="I47" s="224"/>
    </row>
    <row r="48" spans="1:9">
      <c r="C48" s="14"/>
      <c r="D48" s="14"/>
      <c r="E48" s="15"/>
    </row>
  </sheetData>
  <mergeCells count="18">
    <mergeCell ref="E6:E7"/>
    <mergeCell ref="H4:I4"/>
    <mergeCell ref="H1:I1"/>
    <mergeCell ref="A3:I3"/>
    <mergeCell ref="A2:I2"/>
    <mergeCell ref="F6:F7"/>
    <mergeCell ref="A5:A7"/>
    <mergeCell ref="B5:B7"/>
    <mergeCell ref="C5:C7"/>
    <mergeCell ref="D6:D7"/>
    <mergeCell ref="G47:I47"/>
    <mergeCell ref="G45:I45"/>
    <mergeCell ref="G46:I46"/>
    <mergeCell ref="G6:G7"/>
    <mergeCell ref="H6:H7"/>
    <mergeCell ref="I6:I7"/>
    <mergeCell ref="G44:I44"/>
    <mergeCell ref="F43:I43"/>
  </mergeCells>
  <printOptions horizontalCentered="1"/>
  <pageMargins left="0.25" right="0.25" top="0.5" bottom="0.5" header="0.15748031496063" footer="0.2"/>
  <pageSetup paperSize="9" scale="76" fitToHeight="2" orientation="landscape" r:id="rId1"/>
  <headerFooter alignWithMargins="0">
    <oddHeader xml:space="preserve">&amp;C                                                                                                                                  </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MB01.Thu NSNN</vt:lpstr>
      <vt:lpstr>MB02.Nguồn lực</vt:lpstr>
      <vt:lpstr>MB03.Chinhsach</vt:lpstr>
      <vt:lpstr>M04.Chi NSNN</vt:lpstr>
      <vt:lpstr>'M04.Chi NSNN'!Print_Area</vt:lpstr>
      <vt:lpstr>'MB01.Thu NSNN'!Print_Area</vt:lpstr>
      <vt:lpstr>'MB02.Nguồn lực'!Print_Area</vt:lpstr>
      <vt:lpstr>MB03.Chinhsach!Print_Area</vt:lpstr>
      <vt:lpstr>'M04.Chi NSNN'!Print_Titles</vt:lpstr>
      <vt:lpstr>'MB01.Thu NSNN'!Print_Titles</vt:lpstr>
      <vt:lpstr>'MB02.Nguồn lực'!Print_Titles</vt:lpstr>
      <vt:lpstr>MB03.Chinhsach!Print_Titles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nguyenminhtan</dc:creator>
  <cp:lastModifiedBy>H2C</cp:lastModifiedBy>
  <cp:lastPrinted>2017-12-07T10:19:25Z</cp:lastPrinted>
  <dcterms:created xsi:type="dcterms:W3CDTF">2017-04-11T09:45:35Z</dcterms:created>
  <dcterms:modified xsi:type="dcterms:W3CDTF">2017-12-08T07:33:37Z</dcterms:modified>
</cp:coreProperties>
</file>