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E:\VĂN XÃ 2025\5. SỞ TÀI CHÍNH (LƯU Ý THỂ THỨC QĐ CHỖ UB)\17. Điều chỉnh phân bổ vốn CT MTQG 2025\DT-Nghi-quyet-dieu-chinh-von-CTMTQG-giam-ngheo-2025\"/>
    </mc:Choice>
  </mc:AlternateContent>
  <xr:revisionPtr revIDLastSave="0" documentId="13_ncr:1_{1406A230-7C82-4212-B50B-701141DC17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01. Cấp tỉnh" sheetId="1" r:id="rId1"/>
  </sheets>
  <definedNames>
    <definedName name="_xlnm.Print_Area" localSheetId="0">'PL01. Cấp tỉnh'!$A$1:$R$15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5" i="1" l="1"/>
  <c r="N14" i="1"/>
  <c r="M14" i="1"/>
  <c r="L14" i="1"/>
  <c r="K14" i="1"/>
  <c r="J14" i="1"/>
  <c r="I14" i="1"/>
  <c r="H14" i="1"/>
  <c r="G14" i="1"/>
  <c r="F14" i="1"/>
  <c r="E14" i="1"/>
  <c r="D14" i="1"/>
  <c r="C14" i="1"/>
  <c r="S14" i="1" s="1"/>
  <c r="Q13" i="1"/>
  <c r="M13" i="1"/>
  <c r="P13" i="1" s="1"/>
  <c r="I13" i="1"/>
  <c r="N12" i="1"/>
  <c r="L12" i="1"/>
  <c r="K12" i="1"/>
  <c r="J12" i="1"/>
  <c r="H12" i="1"/>
  <c r="G12" i="1"/>
  <c r="F12" i="1" s="1"/>
  <c r="E12" i="1"/>
  <c r="D12" i="1"/>
  <c r="L10" i="1"/>
  <c r="K10" i="1"/>
  <c r="Q10" i="1" s="1"/>
  <c r="I10" i="1"/>
  <c r="I9" i="1" s="1"/>
  <c r="F10" i="1"/>
  <c r="C10" i="1"/>
  <c r="N9" i="1"/>
  <c r="M9" i="1"/>
  <c r="H9" i="1"/>
  <c r="G9" i="1"/>
  <c r="F9" i="1" s="1"/>
  <c r="E9" i="1"/>
  <c r="D9" i="1"/>
  <c r="S13" i="1" l="1"/>
  <c r="L9" i="1"/>
  <c r="H11" i="1"/>
  <c r="D11" i="1"/>
  <c r="D8" i="1" s="1"/>
  <c r="J11" i="1"/>
  <c r="H8" i="1"/>
  <c r="K11" i="1"/>
  <c r="C9" i="1"/>
  <c r="J10" i="1"/>
  <c r="P10" i="1" s="1"/>
  <c r="O10" i="1" s="1"/>
  <c r="S10" i="1" s="1"/>
  <c r="K9" i="1"/>
  <c r="C12" i="1"/>
  <c r="Q12" i="1"/>
  <c r="O13" i="1"/>
  <c r="G11" i="1"/>
  <c r="F11" i="1" s="1"/>
  <c r="F8" i="1" s="1"/>
  <c r="I12" i="1"/>
  <c r="E11" i="1"/>
  <c r="N11" i="1"/>
  <c r="N8" i="1" s="1"/>
  <c r="Q9" i="1"/>
  <c r="M12" i="1"/>
  <c r="M11" i="1" s="1"/>
  <c r="I11" i="1" l="1"/>
  <c r="I8" i="1" s="1"/>
  <c r="K8" i="1"/>
  <c r="C11" i="1"/>
  <c r="E8" i="1"/>
  <c r="J9" i="1"/>
  <c r="Q11" i="1"/>
  <c r="Q8" i="1" s="1"/>
  <c r="G8" i="1"/>
  <c r="P11" i="1"/>
  <c r="M8" i="1"/>
  <c r="L11" i="1"/>
  <c r="L8" i="1" s="1"/>
  <c r="P12" i="1"/>
  <c r="O12" i="1" s="1"/>
  <c r="S12" i="1" s="1"/>
  <c r="C8" i="1" l="1"/>
  <c r="J8" i="1"/>
  <c r="P9" i="1"/>
  <c r="O11" i="1"/>
  <c r="S11" i="1" s="1"/>
  <c r="P8" i="1" l="1"/>
  <c r="O9" i="1"/>
  <c r="S9" i="1" s="1"/>
  <c r="O8" i="1" l="1"/>
  <c r="S8" i="1" s="1"/>
</calcChain>
</file>

<file path=xl/sharedStrings.xml><?xml version="1.0" encoding="utf-8"?>
<sst xmlns="http://schemas.openxmlformats.org/spreadsheetml/2006/main" count="44" uniqueCount="26">
  <si>
    <t>Đơn vị tính: Triệu đồng</t>
  </si>
  <si>
    <t>TT</t>
  </si>
  <si>
    <t>Nội dung</t>
  </si>
  <si>
    <t>Kinh phí đã giải ngân</t>
  </si>
  <si>
    <t>Kinh phí điều chỉnh giảm</t>
  </si>
  <si>
    <t>Kinh phí điều chỉnh tăng</t>
  </si>
  <si>
    <t>Tổng kinh phí sau điều chỉnh</t>
  </si>
  <si>
    <t>Ghi chú</t>
  </si>
  <si>
    <t>Cộng</t>
  </si>
  <si>
    <t>Trong đó:</t>
  </si>
  <si>
    <t>Ngân sách TW</t>
  </si>
  <si>
    <t xml:space="preserve"> Ngân sách tỉnh</t>
  </si>
  <si>
    <t>Tổng kinh phí sự nghiệp thực hiện Chương trình mục tiêu Quốc gia giảm nghèo bền vững năm 2025</t>
  </si>
  <si>
    <t>I</t>
  </si>
  <si>
    <t>Dự án 2: Đa dạng hóa sinh kế, phát triển mô hình giảm ngèo</t>
  </si>
  <si>
    <t>-</t>
  </si>
  <si>
    <t>II</t>
  </si>
  <si>
    <t>Dự án 6: Truyền Thông và giảm nghèo về thông tin</t>
  </si>
  <si>
    <t>Tiểu dự án 1: Giảm nghèo về thông tin</t>
  </si>
  <si>
    <t>Tiểu dự án 2: Truyền thông về giảm nghèo</t>
  </si>
  <si>
    <t>Sở Văn hóa, Thể thao và Du lịch</t>
  </si>
  <si>
    <t>Sở Nông nghiệp và Môi trường (tiếp nhận từ Sở Lao động - Thương binh và Xã hội)</t>
  </si>
  <si>
    <t>Báo Hà Tĩnh</t>
  </si>
  <si>
    <t>PHỤ LỤC 01
ĐIỀU CHỈNH KẾ HOẠCH KINH PHÍ SỰ NGHIỆP CHƯƠNG TRÌNH 
MỤC TIÊU QUỐC GIA GIẢM NGHÈO BỀN VỮNG NĂM 2025 CHO CÁC ĐƠN VỊ CẤP TỈNH</t>
  </si>
  <si>
    <r>
      <t xml:space="preserve">Kế hoạch vốn được bố trí năm 2025 </t>
    </r>
    <r>
      <rPr>
        <sz val="11"/>
        <rFont val="Times New Roman"/>
        <family val="1"/>
      </rPr>
      <t>(nguồn những năm trước chuyển sang và nguồn theo Quyết định số 871 ngày 22/4/2025 của UBND tỉnh)</t>
    </r>
  </si>
  <si>
    <t>(Kèm theo Nghị quyết số        /NQ-HĐND ngày     /     /2025 của Hội đồng nhân dân tỉnh)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</si>
</sst>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.00000000_);_(* \(#,##0.00000000\);_(* &quot;-&quot;??_);_(@_)"/>
    <numFmt numFmtId="166" formatCode="_(* #,##0.000_);_(* \(#,##0.000\);_(* &quot;-&quot;???_);_(@_)"/>
    <numFmt numFmtId="167" formatCode="_(* #,##0.0000_);_(* \(#,##0.0000\);_(* &quot;-&quot;??_);_(@_)"/>
    <numFmt numFmtId="168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10"/>
      <color rgb="FF000000"/>
      <name val="Times New Roman"/>
      <family val="1"/>
    </font>
    <font>
      <b/>
      <sz val="13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6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3" fontId="6" fillId="0" borderId="0" xfId="1" applyNumberFormat="1" applyFont="1" applyFill="1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3" fontId="2" fillId="0" borderId="0" xfId="1" applyNumberFormat="1" applyFont="1" applyFill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3" fontId="9" fillId="0" borderId="0" xfId="0" applyNumberFormat="1" applyFont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3" fontId="12" fillId="0" borderId="1" xfId="1" applyNumberFormat="1" applyFont="1" applyFill="1" applyBorder="1" applyAlignment="1">
      <alignment horizontal="center" vertical="center" wrapText="1"/>
    </xf>
    <xf numFmtId="3" fontId="12" fillId="0" borderId="1" xfId="2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horizontal="right" vertical="center" wrapText="1"/>
    </xf>
    <xf numFmtId="3" fontId="11" fillId="0" borderId="1" xfId="1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right"/>
    </xf>
    <xf numFmtId="165" fontId="0" fillId="0" borderId="0" xfId="0" applyNumberFormat="1" applyFont="1" applyAlignment="1">
      <alignment horizontal="center"/>
    </xf>
    <xf numFmtId="3" fontId="9" fillId="0" borderId="1" xfId="0" applyNumberFormat="1" applyFont="1" applyBorder="1" applyAlignment="1">
      <alignment horizontal="right" vertical="center"/>
    </xf>
    <xf numFmtId="3" fontId="11" fillId="0" borderId="1" xfId="0" applyNumberFormat="1" applyFont="1" applyBorder="1" applyAlignment="1">
      <alignment horizontal="right" vertical="center"/>
    </xf>
    <xf numFmtId="0" fontId="11" fillId="0" borderId="1" xfId="0" quotePrefix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2</xdr:row>
      <xdr:rowOff>9525</xdr:rowOff>
    </xdr:from>
    <xdr:to>
      <xdr:col>8</xdr:col>
      <xdr:colOff>361950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9BF68F2-0747-3C19-5304-BAB4F3FD2049}"/>
            </a:ext>
          </a:extLst>
        </xdr:cNvPr>
        <xdr:cNvCxnSpPr/>
      </xdr:nvCxnSpPr>
      <xdr:spPr>
        <a:xfrm>
          <a:off x="4581525" y="809625"/>
          <a:ext cx="904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1"/>
  <sheetViews>
    <sheetView tabSelected="1" zoomScaleNormal="100" zoomScaleSheetLayoutView="100" workbookViewId="0">
      <selection activeCell="T10" sqref="T10"/>
    </sheetView>
  </sheetViews>
  <sheetFormatPr defaultRowHeight="16.5" x14ac:dyDescent="0.25"/>
  <cols>
    <col min="1" max="1" width="5.140625" style="12" customWidth="1"/>
    <col min="2" max="2" width="23.7109375" style="13" customWidth="1"/>
    <col min="3" max="3" width="8" style="14" customWidth="1"/>
    <col min="4" max="4" width="9.85546875" style="14" customWidth="1"/>
    <col min="5" max="5" width="8.85546875" style="14" customWidth="1"/>
    <col min="6" max="6" width="6.140625" style="14" customWidth="1"/>
    <col min="7" max="7" width="7.28515625" style="14" customWidth="1"/>
    <col min="8" max="8" width="7.85546875" style="14" customWidth="1"/>
    <col min="9" max="9" width="6.5703125" style="14" customWidth="1"/>
    <col min="10" max="10" width="6.42578125" style="14" customWidth="1"/>
    <col min="11" max="11" width="8.85546875" style="14" customWidth="1"/>
    <col min="12" max="14" width="6.140625" style="14" customWidth="1"/>
    <col min="15" max="15" width="8" style="14" customWidth="1"/>
    <col min="16" max="16" width="9.28515625" style="14" customWidth="1"/>
    <col min="17" max="17" width="8.28515625" style="14" customWidth="1"/>
    <col min="18" max="18" width="7.5703125" style="1" customWidth="1"/>
    <col min="19" max="19" width="19" style="1" customWidth="1"/>
    <col min="20" max="20" width="13.42578125" style="1" customWidth="1"/>
    <col min="21" max="21" width="12.7109375" style="1" customWidth="1"/>
    <col min="22" max="16384" width="9.140625" style="1"/>
  </cols>
  <sheetData>
    <row r="1" spans="1:22" ht="45" customHeight="1" x14ac:dyDescent="0.25">
      <c r="A1" s="41" t="s">
        <v>23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16"/>
    </row>
    <row r="2" spans="1:22" ht="18" customHeight="1" x14ac:dyDescent="0.25">
      <c r="A2" s="15" t="s">
        <v>25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6"/>
    </row>
    <row r="3" spans="1:22" ht="18" customHeight="1" x14ac:dyDescent="0.25">
      <c r="A3" s="17"/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40" t="s">
        <v>0</v>
      </c>
      <c r="O3" s="40"/>
      <c r="P3" s="40"/>
      <c r="Q3" s="40"/>
      <c r="R3" s="16"/>
      <c r="S3" s="16"/>
    </row>
    <row r="4" spans="1:22" s="2" customFormat="1" ht="75.75" customHeight="1" x14ac:dyDescent="0.25">
      <c r="A4" s="19" t="s">
        <v>1</v>
      </c>
      <c r="B4" s="20" t="s">
        <v>2</v>
      </c>
      <c r="C4" s="21" t="s">
        <v>24</v>
      </c>
      <c r="D4" s="21"/>
      <c r="E4" s="21"/>
      <c r="F4" s="21" t="s">
        <v>3</v>
      </c>
      <c r="G4" s="21"/>
      <c r="H4" s="21"/>
      <c r="I4" s="21" t="s">
        <v>4</v>
      </c>
      <c r="J4" s="21"/>
      <c r="K4" s="21"/>
      <c r="L4" s="22" t="s">
        <v>5</v>
      </c>
      <c r="M4" s="22"/>
      <c r="N4" s="22"/>
      <c r="O4" s="21" t="s">
        <v>6</v>
      </c>
      <c r="P4" s="21"/>
      <c r="Q4" s="21"/>
      <c r="R4" s="23" t="s">
        <v>7</v>
      </c>
      <c r="S4" s="24"/>
    </row>
    <row r="5" spans="1:22" s="2" customFormat="1" ht="21" customHeight="1" x14ac:dyDescent="0.25">
      <c r="A5" s="19"/>
      <c r="B5" s="20"/>
      <c r="C5" s="25" t="s">
        <v>8</v>
      </c>
      <c r="D5" s="26" t="s">
        <v>9</v>
      </c>
      <c r="E5" s="26"/>
      <c r="F5" s="25" t="s">
        <v>8</v>
      </c>
      <c r="G5" s="26" t="s">
        <v>9</v>
      </c>
      <c r="H5" s="26"/>
      <c r="I5" s="25" t="s">
        <v>8</v>
      </c>
      <c r="J5" s="26" t="s">
        <v>9</v>
      </c>
      <c r="K5" s="26"/>
      <c r="L5" s="25" t="s">
        <v>8</v>
      </c>
      <c r="M5" s="26" t="s">
        <v>9</v>
      </c>
      <c r="N5" s="26"/>
      <c r="O5" s="25" t="s">
        <v>8</v>
      </c>
      <c r="P5" s="26" t="s">
        <v>9</v>
      </c>
      <c r="Q5" s="26"/>
      <c r="R5" s="23"/>
      <c r="S5" s="24"/>
    </row>
    <row r="6" spans="1:22" s="2" customFormat="1" ht="8.25" customHeight="1" x14ac:dyDescent="0.25">
      <c r="A6" s="19"/>
      <c r="B6" s="20"/>
      <c r="C6" s="25"/>
      <c r="D6" s="26" t="s">
        <v>10</v>
      </c>
      <c r="E6" s="26" t="s">
        <v>11</v>
      </c>
      <c r="F6" s="25"/>
      <c r="G6" s="26" t="s">
        <v>10</v>
      </c>
      <c r="H6" s="26" t="s">
        <v>11</v>
      </c>
      <c r="I6" s="25"/>
      <c r="J6" s="26" t="s">
        <v>10</v>
      </c>
      <c r="K6" s="26" t="s">
        <v>11</v>
      </c>
      <c r="L6" s="25"/>
      <c r="M6" s="26" t="s">
        <v>10</v>
      </c>
      <c r="N6" s="26" t="s">
        <v>11</v>
      </c>
      <c r="O6" s="25"/>
      <c r="P6" s="26" t="s">
        <v>10</v>
      </c>
      <c r="Q6" s="26" t="s">
        <v>11</v>
      </c>
      <c r="R6" s="23"/>
      <c r="S6" s="24"/>
    </row>
    <row r="7" spans="1:22" s="2" customFormat="1" ht="37.5" customHeight="1" x14ac:dyDescent="0.25">
      <c r="A7" s="19"/>
      <c r="B7" s="20"/>
      <c r="C7" s="25"/>
      <c r="D7" s="26"/>
      <c r="E7" s="26"/>
      <c r="F7" s="25"/>
      <c r="G7" s="26"/>
      <c r="H7" s="26"/>
      <c r="I7" s="25"/>
      <c r="J7" s="26"/>
      <c r="K7" s="26"/>
      <c r="L7" s="25"/>
      <c r="M7" s="26"/>
      <c r="N7" s="26"/>
      <c r="O7" s="25"/>
      <c r="P7" s="26"/>
      <c r="Q7" s="26"/>
      <c r="R7" s="23"/>
      <c r="S7" s="24"/>
    </row>
    <row r="8" spans="1:22" ht="75.75" customHeight="1" x14ac:dyDescent="0.25">
      <c r="A8" s="27"/>
      <c r="B8" s="28" t="s">
        <v>12</v>
      </c>
      <c r="C8" s="29">
        <f>C9+C11</f>
        <v>3334</v>
      </c>
      <c r="D8" s="29">
        <f>D9+D11</f>
        <v>3138</v>
      </c>
      <c r="E8" s="29">
        <f t="shared" ref="E8:Q8" si="0">E9+E11</f>
        <v>196</v>
      </c>
      <c r="F8" s="29">
        <f t="shared" si="0"/>
        <v>0</v>
      </c>
      <c r="G8" s="29">
        <f t="shared" si="0"/>
        <v>0</v>
      </c>
      <c r="H8" s="29">
        <f t="shared" si="0"/>
        <v>0</v>
      </c>
      <c r="I8" s="29">
        <f t="shared" si="0"/>
        <v>1548</v>
      </c>
      <c r="J8" s="29">
        <f>J9+J11</f>
        <v>1425</v>
      </c>
      <c r="K8" s="29">
        <f t="shared" si="0"/>
        <v>123</v>
      </c>
      <c r="L8" s="29">
        <f t="shared" si="0"/>
        <v>1548</v>
      </c>
      <c r="M8" s="29">
        <f t="shared" si="0"/>
        <v>1425</v>
      </c>
      <c r="N8" s="29">
        <f t="shared" si="0"/>
        <v>123</v>
      </c>
      <c r="O8" s="29">
        <f t="shared" si="0"/>
        <v>3334</v>
      </c>
      <c r="P8" s="30">
        <f t="shared" si="0"/>
        <v>3138</v>
      </c>
      <c r="Q8" s="30">
        <f t="shared" si="0"/>
        <v>196</v>
      </c>
      <c r="R8" s="31"/>
      <c r="S8" s="32">
        <f>C8-I8+L8-O8</f>
        <v>0</v>
      </c>
      <c r="T8" s="3"/>
      <c r="U8" s="4"/>
      <c r="V8" s="4"/>
    </row>
    <row r="9" spans="1:22" ht="48.75" customHeight="1" x14ac:dyDescent="0.25">
      <c r="A9" s="27" t="s">
        <v>13</v>
      </c>
      <c r="B9" s="28" t="s">
        <v>14</v>
      </c>
      <c r="C9" s="29">
        <f t="shared" ref="C9:C12" si="1">D9+E9</f>
        <v>2532</v>
      </c>
      <c r="D9" s="33">
        <f t="shared" ref="D9:N9" si="2">D10</f>
        <v>2409</v>
      </c>
      <c r="E9" s="33">
        <f t="shared" si="2"/>
        <v>123</v>
      </c>
      <c r="F9" s="30">
        <f t="shared" ref="F9:F12" si="3">G9+H9</f>
        <v>0</v>
      </c>
      <c r="G9" s="33">
        <f t="shared" si="2"/>
        <v>0</v>
      </c>
      <c r="H9" s="33">
        <f t="shared" si="2"/>
        <v>0</v>
      </c>
      <c r="I9" s="30">
        <f>I10</f>
        <v>1548</v>
      </c>
      <c r="J9" s="33">
        <f t="shared" si="2"/>
        <v>1425</v>
      </c>
      <c r="K9" s="33">
        <f t="shared" si="2"/>
        <v>123</v>
      </c>
      <c r="L9" s="29">
        <f t="shared" ref="L9:L11" si="4">M9+N9</f>
        <v>0</v>
      </c>
      <c r="M9" s="33">
        <f t="shared" si="2"/>
        <v>0</v>
      </c>
      <c r="N9" s="33">
        <f t="shared" si="2"/>
        <v>0</v>
      </c>
      <c r="O9" s="29">
        <f>P9+Q9</f>
        <v>984</v>
      </c>
      <c r="P9" s="34">
        <f>D9-G9-J9+M9</f>
        <v>984</v>
      </c>
      <c r="Q9" s="34">
        <f>E9-H9-K9+N9</f>
        <v>0</v>
      </c>
      <c r="R9" s="31"/>
      <c r="S9" s="32">
        <f t="shared" ref="S9:S15" si="5">C9-I9+L9-O9</f>
        <v>0</v>
      </c>
      <c r="T9" s="4"/>
      <c r="U9" s="4"/>
      <c r="V9" s="4"/>
    </row>
    <row r="10" spans="1:22" ht="60" customHeight="1" x14ac:dyDescent="0.25">
      <c r="A10" s="35" t="s">
        <v>15</v>
      </c>
      <c r="B10" s="36" t="s">
        <v>21</v>
      </c>
      <c r="C10" s="30">
        <f>D10+E10</f>
        <v>2532</v>
      </c>
      <c r="D10" s="34">
        <v>2409</v>
      </c>
      <c r="E10" s="34">
        <v>123</v>
      </c>
      <c r="F10" s="30">
        <f t="shared" si="3"/>
        <v>0</v>
      </c>
      <c r="G10" s="34">
        <v>0</v>
      </c>
      <c r="H10" s="34">
        <v>0</v>
      </c>
      <c r="I10" s="30">
        <f>L13+L15</f>
        <v>1548</v>
      </c>
      <c r="J10" s="30">
        <f t="shared" ref="J10:K10" si="6">M13+M15</f>
        <v>1425</v>
      </c>
      <c r="K10" s="30">
        <f t="shared" si="6"/>
        <v>123</v>
      </c>
      <c r="L10" s="30">
        <f t="shared" si="4"/>
        <v>0</v>
      </c>
      <c r="M10" s="34">
        <v>0</v>
      </c>
      <c r="N10" s="34">
        <v>0</v>
      </c>
      <c r="O10" s="30">
        <f>P10+Q10</f>
        <v>984</v>
      </c>
      <c r="P10" s="34">
        <f t="shared" ref="P10:Q12" si="7">D10-G10-J10+M10</f>
        <v>984</v>
      </c>
      <c r="Q10" s="34">
        <f t="shared" si="7"/>
        <v>0</v>
      </c>
      <c r="R10" s="31"/>
      <c r="S10" s="32">
        <f t="shared" si="5"/>
        <v>0</v>
      </c>
      <c r="T10" s="4"/>
      <c r="U10" s="4"/>
      <c r="V10" s="4"/>
    </row>
    <row r="11" spans="1:22" ht="49.5" customHeight="1" x14ac:dyDescent="0.25">
      <c r="A11" s="27" t="s">
        <v>16</v>
      </c>
      <c r="B11" s="28" t="s">
        <v>17</v>
      </c>
      <c r="C11" s="29">
        <f t="shared" si="1"/>
        <v>802</v>
      </c>
      <c r="D11" s="33">
        <f t="shared" ref="D11:N11" si="8">D12+D14</f>
        <v>729</v>
      </c>
      <c r="E11" s="33">
        <f t="shared" si="8"/>
        <v>73</v>
      </c>
      <c r="F11" s="30">
        <f t="shared" si="3"/>
        <v>0</v>
      </c>
      <c r="G11" s="33">
        <f t="shared" si="8"/>
        <v>0</v>
      </c>
      <c r="H11" s="33">
        <f t="shared" si="8"/>
        <v>0</v>
      </c>
      <c r="I11" s="30">
        <f t="shared" ref="I11:I13" si="9">J11+K11</f>
        <v>0</v>
      </c>
      <c r="J11" s="33">
        <f t="shared" si="8"/>
        <v>0</v>
      </c>
      <c r="K11" s="33">
        <f t="shared" si="8"/>
        <v>0</v>
      </c>
      <c r="L11" s="29">
        <f t="shared" si="4"/>
        <v>1548</v>
      </c>
      <c r="M11" s="33">
        <f t="shared" si="8"/>
        <v>1425</v>
      </c>
      <c r="N11" s="33">
        <f t="shared" si="8"/>
        <v>123</v>
      </c>
      <c r="O11" s="29">
        <f t="shared" ref="O11:O13" si="10">P11+Q11</f>
        <v>2350</v>
      </c>
      <c r="P11" s="34">
        <f t="shared" si="7"/>
        <v>2154</v>
      </c>
      <c r="Q11" s="34">
        <f t="shared" si="7"/>
        <v>196</v>
      </c>
      <c r="R11" s="31"/>
      <c r="S11" s="32">
        <f t="shared" si="5"/>
        <v>0</v>
      </c>
      <c r="T11" s="4"/>
      <c r="U11" s="4"/>
      <c r="V11" s="4"/>
    </row>
    <row r="12" spans="1:22" ht="32.25" customHeight="1" x14ac:dyDescent="0.25">
      <c r="A12" s="37">
        <v>1</v>
      </c>
      <c r="B12" s="38" t="s">
        <v>18</v>
      </c>
      <c r="C12" s="30">
        <f t="shared" si="1"/>
        <v>802</v>
      </c>
      <c r="D12" s="34">
        <f t="shared" ref="D12:K12" si="11">D13</f>
        <v>729</v>
      </c>
      <c r="E12" s="34">
        <f t="shared" si="11"/>
        <v>73</v>
      </c>
      <c r="F12" s="30">
        <f t="shared" si="3"/>
        <v>0</v>
      </c>
      <c r="G12" s="34">
        <f t="shared" si="11"/>
        <v>0</v>
      </c>
      <c r="H12" s="34">
        <f t="shared" si="11"/>
        <v>0</v>
      </c>
      <c r="I12" s="30">
        <f t="shared" si="9"/>
        <v>0</v>
      </c>
      <c r="J12" s="34">
        <f t="shared" si="11"/>
        <v>0</v>
      </c>
      <c r="K12" s="34">
        <f t="shared" si="11"/>
        <v>0</v>
      </c>
      <c r="L12" s="30">
        <f>L13</f>
        <v>1200</v>
      </c>
      <c r="M12" s="30">
        <f t="shared" ref="M12:N12" si="12">M13</f>
        <v>1077</v>
      </c>
      <c r="N12" s="30">
        <f t="shared" si="12"/>
        <v>123</v>
      </c>
      <c r="O12" s="30">
        <f t="shared" si="10"/>
        <v>2002</v>
      </c>
      <c r="P12" s="34">
        <f t="shared" si="7"/>
        <v>1806</v>
      </c>
      <c r="Q12" s="34">
        <f t="shared" si="7"/>
        <v>196</v>
      </c>
      <c r="R12" s="31"/>
      <c r="S12" s="32">
        <f t="shared" si="5"/>
        <v>0</v>
      </c>
      <c r="T12" s="4"/>
      <c r="U12" s="4"/>
      <c r="V12" s="4"/>
    </row>
    <row r="13" spans="1:22" s="6" customFormat="1" ht="33.75" customHeight="1" x14ac:dyDescent="0.25">
      <c r="A13" s="35" t="s">
        <v>15</v>
      </c>
      <c r="B13" s="36" t="s">
        <v>20</v>
      </c>
      <c r="C13" s="39">
        <v>802</v>
      </c>
      <c r="D13" s="39">
        <v>729</v>
      </c>
      <c r="E13" s="39">
        <v>73</v>
      </c>
      <c r="F13" s="30">
        <v>0</v>
      </c>
      <c r="G13" s="34">
        <v>0</v>
      </c>
      <c r="H13" s="34">
        <v>0</v>
      </c>
      <c r="I13" s="30">
        <f t="shared" si="9"/>
        <v>0</v>
      </c>
      <c r="J13" s="34"/>
      <c r="K13" s="34"/>
      <c r="L13" s="30">
        <v>1200</v>
      </c>
      <c r="M13" s="34">
        <f>L13-N13</f>
        <v>1077</v>
      </c>
      <c r="N13" s="34">
        <v>123</v>
      </c>
      <c r="O13" s="30">
        <f t="shared" si="10"/>
        <v>2002</v>
      </c>
      <c r="P13" s="34">
        <f>D13-G13-J13+M13</f>
        <v>1806</v>
      </c>
      <c r="Q13" s="34">
        <f>E13-H13-K13+N13</f>
        <v>196</v>
      </c>
      <c r="R13" s="31"/>
      <c r="S13" s="32">
        <f t="shared" si="5"/>
        <v>0</v>
      </c>
      <c r="T13" s="5"/>
      <c r="U13" s="5"/>
      <c r="V13" s="5"/>
    </row>
    <row r="14" spans="1:22" ht="36" customHeight="1" x14ac:dyDescent="0.25">
      <c r="A14" s="37">
        <v>2</v>
      </c>
      <c r="B14" s="38" t="s">
        <v>19</v>
      </c>
      <c r="C14" s="30">
        <f>C15</f>
        <v>0</v>
      </c>
      <c r="D14" s="30">
        <f t="shared" ref="D14:N14" si="13">D15</f>
        <v>0</v>
      </c>
      <c r="E14" s="30">
        <f t="shared" si="13"/>
        <v>0</v>
      </c>
      <c r="F14" s="30">
        <f t="shared" si="13"/>
        <v>0</v>
      </c>
      <c r="G14" s="30">
        <f t="shared" si="13"/>
        <v>0</v>
      </c>
      <c r="H14" s="30">
        <f t="shared" si="13"/>
        <v>0</v>
      </c>
      <c r="I14" s="30">
        <f t="shared" si="13"/>
        <v>0</v>
      </c>
      <c r="J14" s="30">
        <f t="shared" si="13"/>
        <v>0</v>
      </c>
      <c r="K14" s="30">
        <f t="shared" si="13"/>
        <v>0</v>
      </c>
      <c r="L14" s="30">
        <f t="shared" si="13"/>
        <v>348</v>
      </c>
      <c r="M14" s="30">
        <f t="shared" si="13"/>
        <v>348</v>
      </c>
      <c r="N14" s="30">
        <f t="shared" si="13"/>
        <v>0</v>
      </c>
      <c r="O14" s="30">
        <v>348</v>
      </c>
      <c r="P14" s="30">
        <v>348</v>
      </c>
      <c r="Q14" s="30">
        <v>0</v>
      </c>
      <c r="R14" s="31"/>
      <c r="S14" s="32">
        <f t="shared" si="5"/>
        <v>0</v>
      </c>
      <c r="T14" s="4"/>
      <c r="U14" s="4"/>
      <c r="V14" s="4"/>
    </row>
    <row r="15" spans="1:22" ht="36.75" customHeight="1" x14ac:dyDescent="0.25">
      <c r="A15" s="35" t="s">
        <v>15</v>
      </c>
      <c r="B15" s="36" t="s">
        <v>22</v>
      </c>
      <c r="C15" s="30">
        <v>0</v>
      </c>
      <c r="D15" s="34">
        <v>0</v>
      </c>
      <c r="E15" s="34">
        <v>0</v>
      </c>
      <c r="F15" s="30">
        <v>0</v>
      </c>
      <c r="G15" s="34">
        <v>0</v>
      </c>
      <c r="H15" s="34">
        <v>0</v>
      </c>
      <c r="I15" s="30">
        <v>0</v>
      </c>
      <c r="J15" s="34"/>
      <c r="K15" s="34"/>
      <c r="L15" s="30">
        <v>348</v>
      </c>
      <c r="M15" s="34">
        <v>348</v>
      </c>
      <c r="N15" s="34"/>
      <c r="O15" s="30">
        <v>348</v>
      </c>
      <c r="P15" s="30">
        <v>348</v>
      </c>
      <c r="Q15" s="30">
        <v>0</v>
      </c>
      <c r="R15" s="31"/>
      <c r="S15" s="32">
        <f t="shared" si="5"/>
        <v>0</v>
      </c>
      <c r="T15" s="4"/>
      <c r="U15" s="4"/>
      <c r="V15" s="4"/>
    </row>
    <row r="16" spans="1:22" ht="15.75" x14ac:dyDescent="0.25">
      <c r="A16" s="7"/>
      <c r="B16" s="8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21" ht="15.75" x14ac:dyDescent="0.25">
      <c r="A17" s="7"/>
      <c r="B17" s="8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21" ht="15.75" x14ac:dyDescent="0.25">
      <c r="A18" s="7"/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S18" s="10"/>
      <c r="T18" s="10"/>
      <c r="U18" s="10"/>
    </row>
    <row r="19" spans="1:21" ht="15.75" x14ac:dyDescent="0.25">
      <c r="A19" s="7"/>
      <c r="B19" s="8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11"/>
      <c r="S19" s="11"/>
      <c r="T19" s="11"/>
    </row>
    <row r="20" spans="1:21" ht="15.75" x14ac:dyDescent="0.25">
      <c r="A20" s="7"/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11"/>
      <c r="S20" s="11"/>
    </row>
    <row r="21" spans="1:21" ht="15.75" x14ac:dyDescent="0.25">
      <c r="A21" s="7"/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</sheetData>
  <mergeCells count="31">
    <mergeCell ref="P6:P7"/>
    <mergeCell ref="Q6:Q7"/>
    <mergeCell ref="D6:D7"/>
    <mergeCell ref="E6:E7"/>
    <mergeCell ref="J5:K5"/>
    <mergeCell ref="L5:L7"/>
    <mergeCell ref="M5:N5"/>
    <mergeCell ref="O5:O7"/>
    <mergeCell ref="M6:M7"/>
    <mergeCell ref="N6:N7"/>
    <mergeCell ref="C5:C7"/>
    <mergeCell ref="D5:E5"/>
    <mergeCell ref="F5:F7"/>
    <mergeCell ref="G5:H5"/>
    <mergeCell ref="I5:I7"/>
    <mergeCell ref="A2:R2"/>
    <mergeCell ref="A1:R1"/>
    <mergeCell ref="N3:Q3"/>
    <mergeCell ref="A4:A7"/>
    <mergeCell ref="B4:B7"/>
    <mergeCell ref="C4:E4"/>
    <mergeCell ref="F4:H4"/>
    <mergeCell ref="I4:K4"/>
    <mergeCell ref="L4:N4"/>
    <mergeCell ref="O4:Q4"/>
    <mergeCell ref="P5:Q5"/>
    <mergeCell ref="G6:G7"/>
    <mergeCell ref="H6:H7"/>
    <mergeCell ref="J6:J7"/>
    <mergeCell ref="K6:K7"/>
    <mergeCell ref="R4:R7"/>
  </mergeCells>
  <pageMargins left="0.31496062992125984" right="0.31496062992125984" top="0.35433070866141736" bottom="0.35433070866141736" header="0.31496062992125984" footer="0.31496062992125984"/>
  <pageSetup paperSize="9" scale="92" orientation="landscape" verticalDpi="0" r:id="rId1"/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PL01. Cấp tỉnh</vt:lpstr>
      <vt:lpstr>'PL01. Cấp tỉnh'!Print_Area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2025-10-16T02:17:45Z</cp:lastPrinted>
  <dcterms:created xsi:type="dcterms:W3CDTF">2025-09-16T07:07:23Z</dcterms:created>
  <dcterms:modified xsi:type="dcterms:W3CDTF">2025-10-16T02:18:52Z</dcterms:modified>
</cp:coreProperties>
</file>