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0" yWindow="0" windowWidth="19440" windowHeight="7650" tabRatio="889" firstSheet="2" activeTab="2"/>
  </bookViews>
  <sheets>
    <sheet name="Kangatang" sheetId="91" state="veryHidden" r:id="rId1"/>
    <sheet name="SGV" sheetId="98" state="veryHidden" r:id=""/>
    <sheet name="2.CMD.T" sheetId="42" r:id="rId2"/>
    <sheet name="2.1.ĐT" sheetId="85" r:id="rId3"/>
    <sheet name="2.2. T Hà" sheetId="97" r:id="rId4"/>
    <sheet name="Sheet1" sheetId="96" r:id="rId5"/>
  </sheets>
  <definedNames>
    <definedName name="_xlnm._FilterDatabase" localSheetId="4" hidden="1">'2.2. T Hà'!#REF!</definedName>
    <definedName name="_xlnm.Print_Titles" localSheetId="3">'2.1.ĐT'!#REF!</definedName>
    <definedName name="_xlnm.Print_Titles" localSheetId="4">'2.2. T Hà'!#REF!</definedName>
    <definedName name="_xlnm.Print_Titles">#N/A</definedName>
  </definedNames>
  <calcPr calcId="144525"/>
</workbook>
</file>

<file path=xl/calcChain.xml><?xml version="1.0" encoding="utf-8"?>
<calcChain xmlns="http://schemas.openxmlformats.org/spreadsheetml/2006/main">
  <c r="C18" i="97" l="1"/>
  <c r="D19" i="97"/>
  <c r="E13" i="42"/>
  <c r="A19" i="97"/>
  <c r="C16" i="97"/>
  <c r="C15" i="97"/>
  <c r="C14" i="97"/>
  <c r="C13" i="97"/>
  <c r="C12" i="97"/>
  <c r="A15" i="85"/>
  <c r="C12" i="42"/>
  <c r="F13" i="85"/>
  <c r="E13" i="85"/>
  <c r="D13" i="85"/>
  <c r="C13" i="85"/>
  <c r="C14" i="85"/>
  <c r="D11" i="85"/>
  <c r="D15" i="85"/>
  <c r="E12" i="42"/>
  <c r="E11" i="85"/>
  <c r="E15" i="85"/>
  <c r="F12" i="42"/>
  <c r="F11" i="85"/>
  <c r="F15" i="85"/>
  <c r="C12" i="85"/>
  <c r="A2" i="97"/>
  <c r="A2" i="85"/>
  <c r="C13" i="42"/>
  <c r="D17" i="97"/>
  <c r="C17" i="97"/>
  <c r="C19" i="97"/>
  <c r="F17" i="97"/>
  <c r="F19" i="97"/>
  <c r="E17" i="97"/>
  <c r="E19" i="97"/>
  <c r="F13" i="42"/>
  <c r="F11" i="97"/>
  <c r="E11" i="97"/>
  <c r="D11" i="97"/>
  <c r="C11" i="97"/>
  <c r="A6" i="97"/>
  <c r="A1" i="97"/>
  <c r="G11" i="42"/>
  <c r="A1" i="85"/>
  <c r="A6" i="85"/>
  <c r="C11" i="42"/>
  <c r="F11" i="42"/>
  <c r="E11" i="42"/>
  <c r="D12" i="42"/>
  <c r="D13" i="42"/>
  <c r="C11" i="85"/>
  <c r="C15" i="85"/>
  <c r="D11" i="42"/>
</calcChain>
</file>

<file path=xl/sharedStrings.xml><?xml version="1.0" encoding="utf-8"?>
<sst xmlns="http://schemas.openxmlformats.org/spreadsheetml/2006/main" count="120" uniqueCount="63">
  <si>
    <t>Tổng cộng</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</si>
  <si>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</si>
  <si>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</si>
  <si>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</si>
  <si>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</si>
  <si>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</si>
  <si>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</si>
  <si>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</si>
  <si>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</si>
  <si>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</si>
  <si>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</si>
  <si>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I</t>
  </si>
  <si>
    <t>II</t>
  </si>
  <si>
    <t>Đất công trình năng lượng</t>
  </si>
  <si>
    <t>Ghi 
chú</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</si>
  <si>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</si>
  <si>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</si>
  <si>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</si>
  <si>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</si>
  <si>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</si>
  <si>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</si>
  <si>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</si>
  <si>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 xml:space="preserve">Địa điểm             </t>
  </si>
  <si>
    <t>(3)=(4)+(5)+(6)</t>
  </si>
  <si>
    <t>Tên huyện, 
thị xã, thành phố</t>
  </si>
  <si>
    <t>Huyện Đức Thọ</t>
  </si>
  <si>
    <t>Đất giao thông</t>
  </si>
  <si>
    <t>Đất ở tại nông thôn</t>
  </si>
  <si>
    <t>Tổng: 06 hạng mục</t>
  </si>
  <si>
    <t>TỪ NĂM 2024 HUYỆN ĐỨC THỌ</t>
  </si>
  <si>
    <t>Xã Thanh Bình Thịnh</t>
  </si>
  <si>
    <t xml:space="preserve">
Căn cứ pháp lý
</t>
  </si>
  <si>
    <t>TỪ NĂM 2024 HUYỆN THẠCH HÀ</t>
  </si>
  <si>
    <t>Huyện Thạch Hà</t>
  </si>
  <si>
    <t>Thị trấn Thạch Hà</t>
  </si>
  <si>
    <t>TỈNH HÀ TĨNH</t>
  </si>
  <si>
    <t>HỘI ĐỒNG NHÂN DÂN TỈNH</t>
  </si>
  <si>
    <t>Trạm dừng nghỉ cao tốc, đường cao tốc Bắc Nam đoạn Diễn Châu-Bãi Vọt</t>
  </si>
  <si>
    <t>Xã Yên Hồ</t>
  </si>
  <si>
    <t>Quyết định 938/QĐ-BGTVT ngày 31/8/2023 của Bộ Giao thông vận tải về việc phê duyệt mạng trạm dừng nghỉ trên tuyến cao tốc Bắc - Nam phía Đông</t>
  </si>
  <si>
    <t>Tổng: 02 danh mục</t>
  </si>
  <si>
    <t>Quyết định số 1612/QĐ-UBND ngày 21/10/2022 của UBND huyện Đức Thọ</t>
  </si>
  <si>
    <r>
      <t xml:space="preserve">Di dời hệ thống điện trung hạ thế phục vụ GPMB dự án thành phần đoạn </t>
    </r>
    <r>
      <rPr>
        <b/>
        <sz val="11"/>
        <rFont val="Times New Roman"/>
        <family val="1"/>
      </rPr>
      <t>Bãi Vọt - Hàm Nghi</t>
    </r>
    <r>
      <rPr>
        <sz val="11"/>
        <rFont val="Times New Roman"/>
        <family val="1"/>
      </rPr>
      <t xml:space="preserve"> thuộc Dự án xây dựng công trình đường bộ cao tốc Bắc - Nam phía Đông, giai đoạn 2021-2025 
</t>
    </r>
  </si>
  <si>
    <r>
      <t>Di dời hệ thống điện 110 kV phục vụ GPMB dự án thành phần đoạn</t>
    </r>
    <r>
      <rPr>
        <b/>
        <sz val="11"/>
        <rFont val="Times New Roman"/>
        <family val="1"/>
      </rPr>
      <t xml:space="preserve"> Bãi Vọt - Hàm Nghi</t>
    </r>
    <r>
      <rPr>
        <sz val="11"/>
        <rFont val="Times New Roman"/>
        <family val="1"/>
      </rPr>
      <t xml:space="preserve"> thuộc Dự án xây dựng công trình đường bộ cao tốc Bắc - Nam phía Đông, giai đoạn 2021-2025 
</t>
    </r>
  </si>
  <si>
    <r>
      <t xml:space="preserve">Di dời hệ thống điện trung hạ thế phục vụ GPMB dự án thành phần đoạn </t>
    </r>
    <r>
      <rPr>
        <b/>
        <sz val="11"/>
        <rFont val="Times New Roman"/>
        <family val="1"/>
      </rPr>
      <t>Hàm nghi - Vũng Áng</t>
    </r>
    <r>
      <rPr>
        <sz val="11"/>
        <rFont val="Times New Roman"/>
        <family val="1"/>
      </rPr>
      <t xml:space="preserve"> thuộc Dự án xây dựng công trình đường bộ cao tốc Bắc - Nam phía Đông, giai đoạn 2021-2025 </t>
    </r>
  </si>
  <si>
    <r>
      <t xml:space="preserve">Di dời hệ thống điện 110kV phục vụ GPMB dự án thành phần đoạn </t>
    </r>
    <r>
      <rPr>
        <b/>
        <sz val="11"/>
        <rFont val="Times New Roman"/>
        <family val="1"/>
      </rPr>
      <t>Hàm nghi - Vũng Áng</t>
    </r>
    <r>
      <rPr>
        <sz val="11"/>
        <rFont val="Times New Roman"/>
        <family val="1"/>
      </rPr>
      <t xml:space="preserve"> thuộc Dự án xây dựng công trình đường bộ cao tốc Bắc - Nam phía Đông, giai đoạn 2021-2025 
(đoạn qua địa phận huyện Thạch Hà, tỉnh Hà Tĩnh)</t>
    </r>
  </si>
  <si>
    <r>
      <t xml:space="preserve">Di dời hệ thống điện 220kV phục vụ GPMB dự án thành phần đoạn </t>
    </r>
    <r>
      <rPr>
        <b/>
        <sz val="11"/>
        <rFont val="Times New Roman"/>
        <family val="1"/>
      </rPr>
      <t>Hàm nghi - Vũng Áng</t>
    </r>
    <r>
      <rPr>
        <sz val="11"/>
        <rFont val="Times New Roman"/>
        <family val="1"/>
      </rPr>
      <t xml:space="preserve"> thuộc Dự án xây dựng công trình đường bộ cao tốc Bắc - Nam phía Đông, giai đoạn 2021-2025 </t>
    </r>
  </si>
  <si>
    <t xml:space="preserve">Khu tái định cư dự án Hạ tầng khu công nghiệp Bắc Thạch Hà tại xã Việt Tiến
</t>
  </si>
  <si>
    <t>Thị trấn Thạch Hà và các xã: Thạch Ngọc, Lưu Vĩnh Sơn, Thạch Đài</t>
  </si>
  <si>
    <t>xã Tân Lâm Hương, xã Thạch Xuân</t>
  </si>
  <si>
    <t>Xã Tân Lâm Hương</t>
  </si>
  <si>
    <t>Xã Việt Tiến</t>
  </si>
  <si>
    <t xml:space="preserve">Quyết định số 901/QĐ-BGTVT ngày 13/7/2022 của Bộ Giao thông vận tải; Văn bản  số 3557/UBND-GT ngày 01/7/2022 của UBND tỉnh về việc giao nhiệm vụ thực hiện công tác bồi thường, hỗ trợ, tái định cư </t>
  </si>
  <si>
    <t xml:space="preserve">Quyết định số 902/QĐ-BGTVT ngày 13/7/2022 của Bộ Giao thông vận tải; Văn bản  số 3557/UBND-GT ngày 01/7/2022 của UBND tỉnh về việc giao nhiệm vụ thực hiện công tác bồi thường, hỗ trợ, tái định cư </t>
  </si>
  <si>
    <t xml:space="preserve">Quyết định 1003/QĐ-TTg ngày 29/8/2023 của Thủ tướng Chính phủ về chủ trương đầu tư dự án đầu tư xây dựng và kinh doanh hạ tầng khu công nghiệp Bắc Thạch Hà (giai đoạn 1), huyện Thạch Hà, tỉnh Hà Tĩnh </t>
  </si>
  <si>
    <t>Đường điện 220KV (bị ảnh hưởng dự án cao tốc Bắc - Nam phía Đông)</t>
  </si>
  <si>
    <t>PHỤ LỤC 2.2. DANH MỤC CÔNG TRÌNH, DỰ ÁN CHUYỂN MỤC ĐÍCH SỬ DỤNG ĐẤT TRỒNG LÚA (BỔ SUNG)</t>
  </si>
  <si>
    <t>PHỤ LỤC 2.1. DANH MỤC CÔNG TRÌNH, DỰ ÁN CHUYỂN MỤC ĐÍCH SỬ DỤNG ĐẤT TRỒNG LÚA (BỔ SUNG)</t>
  </si>
  <si>
    <t>PHỤ LỤC 2. TỔNG HỢP DANH MỤC CÔNG TRÌNH, DỰ ÁN CHUYỂN MỤC ĐÍCH SỬ DỤNG ĐẤT TRỒNG LÚA (BỔ SUNG) TỪ NĂM 2024 TỈNH HÀ TĨNH</t>
  </si>
  <si>
    <t xml:space="preserve">PHỤ LỤC 2. TỔNG HỢP DANH MỤC CÔNG TRÌNH, DỰ ÁN CHUYỂN MỤC ĐÍCH SỬ DỤNG ĐẤT TRỒNG LÚA (BỔ SUNG) </t>
  </si>
  <si>
    <t>TỪ NĂM 2024 TỈNH HÀ TĨNH</t>
  </si>
  <si>
    <t xml:space="preserve">ỦY BAN NHÂN DÂN </t>
  </si>
  <si>
    <t>(Kèm theo Nghị quyết số         /TTr-UBND ngày      tháng      năm 2024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</si>
</sst>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 &quot;₫&quot;;\-#,##0\ &quot;₫&quot;"/>
    <numFmt numFmtId="172" formatCode="0_);\(0\)"/>
    <numFmt numFmtId="173" formatCode="0.00_);\(0.00\)"/>
    <numFmt numFmtId="174" formatCode="_(* #,##0_);_(* \(#,##0\);_(* &quot;-&quot;??_);_(@_)"/>
    <numFmt numFmtId="176" formatCode="0.0_);\(0.0\)"/>
  </numFmts>
  <fonts count="35" x14ac:knownFonts="1">
    <font>
      <sz val="12"/>
      <color theme="1"/>
      <name val="Times New Roman"/>
      <family val="2"/>
      <charset val="163"/>
    </font>
    <font>
      <sz val="10"/>
      <name val="Arial"/>
      <family val="2"/>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sz val="9"/>
      <color indexed="10"/>
      <name val="Times New Roman"/>
      <family val="1"/>
    </font>
    <font>
      <b/>
      <sz val="11"/>
      <name val="Times New Roman"/>
      <family val="1"/>
      <charset val="163"/>
    </font>
    <font>
      <sz val="11"/>
      <name val="Times New Roman"/>
      <family val="1"/>
      <charset val="163"/>
    </font>
    <font>
      <b/>
      <sz val="11"/>
      <name val="Times New Roman"/>
      <family val="1"/>
    </font>
    <font>
      <sz val="11"/>
      <name val="Times New Roman"/>
      <family val="1"/>
    </font>
    <font>
      <i/>
      <sz val="11"/>
      <name val="Times New Roman"/>
      <family val="1"/>
    </font>
    <font>
      <b/>
      <sz val="12"/>
      <name val="Times New Roman"/>
      <family val="1"/>
    </font>
    <font>
      <b/>
      <sz val="9"/>
      <name val="Times New Roman"/>
      <family val="1"/>
      <charset val="163"/>
    </font>
    <font>
      <sz val="9"/>
      <name val="Times New Roman"/>
      <family val="2"/>
      <charset val="163"/>
    </font>
    <font>
      <sz val="12"/>
      <color indexed="8"/>
      <name val="Times New Roman"/>
      <family val="2"/>
      <charset val="163"/>
    </font>
    <font>
      <sz val="12"/>
      <color theme="1"/>
      <name val="Times New Roman"/>
      <family val="2"/>
      <charset val="163"/>
    </font>
    <font>
      <sz val="11"/>
      <color theme="1"/>
      <name val="Calibri"/>
      <family val="2"/>
      <scheme val="minor"/>
    </font>
    <font>
      <u/>
      <sz val="12"/>
      <color theme="10"/>
      <name val="Times New Roman"/>
      <family val="2"/>
      <charset val="163"/>
    </font>
    <font>
      <sz val="11"/>
      <color theme="1"/>
      <name val="Calibri"/>
      <family val="2"/>
      <charset val="163"/>
      <scheme val="minor"/>
    </font>
    <font>
      <sz val="12"/>
      <color theme="1"/>
      <name val="Times New Roman"/>
      <family val="1"/>
      <charset val="163"/>
    </font>
    <font>
      <sz val="11"/>
      <color theme="1"/>
      <name val="Times New Roman"/>
      <family val="1"/>
    </font>
    <font>
      <b/>
      <sz val="11"/>
      <color theme="1"/>
      <name val="Times New Roman"/>
      <family val="1"/>
    </font>
    <font>
      <sz val="7"/>
      <color theme="10"/>
      <name val="Times New Roman"/>
      <family val="2"/>
      <charset val="163"/>
    </font>
    <font>
      <sz val="9"/>
      <color rgb="FF000000"/>
      <name val="Times New Roman"/>
      <family val="1"/>
    </font>
    <font>
      <sz val="8"/>
      <color theme="10"/>
      <name val="Times New Roman"/>
      <family val="2"/>
      <charset val="163"/>
    </font>
    <font>
      <sz val="11"/>
      <color theme="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48">
    <xf numFmtId="0" fontId="0" fillId="0" borderId="0"/>
    <xf numFmtId="43" fontId="2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26" fillId="0" borderId="0" applyNumberFormat="0" applyFill="0" applyBorder="0" applyAlignment="0" applyProtection="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2" fillId="0" borderId="0"/>
    <xf numFmtId="0" fontId="1" fillId="0" borderId="0"/>
    <xf numFmtId="0" fontId="5" fillId="0" borderId="0"/>
    <xf numFmtId="0" fontId="2" fillId="0" borderId="0"/>
    <xf numFmtId="0" fontId="2" fillId="0" borderId="0"/>
    <xf numFmtId="0" fontId="1" fillId="0" borderId="0"/>
    <xf numFmtId="0" fontId="1" fillId="0" borderId="0"/>
    <xf numFmtId="0" fontId="5" fillId="0" borderId="0"/>
    <xf numFmtId="0" fontId="5" fillId="0" borderId="0"/>
    <xf numFmtId="0" fontId="7" fillId="0" borderId="0"/>
    <xf numFmtId="0" fontId="24" fillId="0" borderId="0"/>
    <xf numFmtId="0" fontId="24" fillId="0" borderId="0"/>
    <xf numFmtId="0" fontId="5" fillId="0" borderId="0"/>
    <xf numFmtId="0" fontId="25" fillId="0" borderId="0"/>
    <xf numFmtId="0" fontId="5" fillId="0" borderId="0"/>
    <xf numFmtId="0" fontId="1" fillId="0" borderId="0"/>
    <xf numFmtId="0" fontId="5" fillId="0" borderId="0"/>
    <xf numFmtId="0" fontId="1" fillId="0" borderId="0"/>
    <xf numFmtId="0" fontId="1" fillId="0" borderId="0"/>
    <xf numFmtId="0" fontId="7" fillId="0" borderId="0"/>
    <xf numFmtId="0" fontId="2" fillId="0" borderId="0"/>
    <xf numFmtId="0" fontId="5" fillId="0" borderId="0"/>
    <xf numFmtId="0" fontId="5" fillId="0" borderId="0"/>
    <xf numFmtId="0" fontId="1" fillId="0" borderId="0"/>
    <xf numFmtId="0" fontId="1" fillId="0" borderId="0"/>
    <xf numFmtId="0" fontId="1" fillId="0" borderId="0"/>
    <xf numFmtId="0" fontId="2" fillId="0" borderId="0"/>
    <xf numFmtId="0" fontId="2" fillId="0" borderId="0"/>
    <xf numFmtId="0" fontId="1" fillId="0" borderId="0"/>
    <xf numFmtId="0" fontId="5" fillId="0" borderId="0"/>
    <xf numFmtId="0" fontId="1" fillId="0" borderId="0"/>
    <xf numFmtId="0" fontId="25" fillId="0" borderId="0"/>
    <xf numFmtId="0" fontId="24" fillId="0" borderId="0"/>
    <xf numFmtId="0" fontId="1" fillId="0" borderId="0"/>
    <xf numFmtId="0" fontId="24" fillId="0" borderId="0"/>
    <xf numFmtId="0" fontId="24" fillId="0" borderId="0"/>
    <xf numFmtId="0" fontId="24" fillId="0" borderId="0"/>
    <xf numFmtId="0" fontId="5" fillId="0" borderId="0"/>
    <xf numFmtId="0" fontId="24" fillId="0" borderId="0"/>
    <xf numFmtId="0" fontId="24" fillId="0" borderId="0"/>
    <xf numFmtId="0" fontId="5" fillId="0" borderId="0"/>
    <xf numFmtId="0" fontId="5" fillId="0" borderId="0"/>
    <xf numFmtId="0" fontId="5" fillId="0" borderId="0"/>
    <xf numFmtId="0" fontId="27" fillId="0" borderId="0"/>
    <xf numFmtId="0" fontId="5" fillId="0" borderId="0"/>
    <xf numFmtId="0" fontId="25" fillId="0" borderId="0"/>
    <xf numFmtId="0" fontId="7" fillId="0" borderId="0"/>
    <xf numFmtId="0" fontId="2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2" fillId="0" borderId="0"/>
    <xf numFmtId="0" fontId="1" fillId="0" borderId="0"/>
    <xf numFmtId="0" fontId="27" fillId="0" borderId="0"/>
    <xf numFmtId="0" fontId="24" fillId="0" borderId="0"/>
    <xf numFmtId="0" fontId="5" fillId="0" borderId="0"/>
    <xf numFmtId="0" fontId="5" fillId="0" borderId="0"/>
    <xf numFmtId="0" fontId="5" fillId="0" borderId="0"/>
    <xf numFmtId="0" fontId="24" fillId="0" borderId="0"/>
    <xf numFmtId="0" fontId="24" fillId="0" borderId="0"/>
    <xf numFmtId="0" fontId="5" fillId="0" borderId="0"/>
    <xf numFmtId="0" fontId="1" fillId="0" borderId="0"/>
    <xf numFmtId="0" fontId="5" fillId="0" borderId="0"/>
    <xf numFmtId="0" fontId="1" fillId="0" borderId="0"/>
    <xf numFmtId="0" fontId="2" fillId="0" borderId="0"/>
    <xf numFmtId="0" fontId="2"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14" fillId="0" borderId="0"/>
    <xf numFmtId="0" fontId="5" fillId="0" borderId="0"/>
    <xf numFmtId="0" fontId="5" fillId="0" borderId="0"/>
    <xf numFmtId="0" fontId="5" fillId="0" borderId="0"/>
    <xf numFmtId="0" fontId="1" fillId="0" borderId="0"/>
    <xf numFmtId="0" fontId="5" fillId="0" borderId="0"/>
    <xf numFmtId="0" fontId="2" fillId="0" borderId="0"/>
    <xf numFmtId="0" fontId="5" fillId="0" borderId="0"/>
    <xf numFmtId="0" fontId="1" fillId="0" borderId="0"/>
    <xf numFmtId="0" fontId="2" fillId="0" borderId="0"/>
    <xf numFmtId="0" fontId="5" fillId="0" borderId="0"/>
    <xf numFmtId="0" fontId="5" fillId="0" borderId="0"/>
    <xf numFmtId="0" fontId="2" fillId="0" borderId="0"/>
    <xf numFmtId="0" fontId="5" fillId="0" borderId="0"/>
    <xf numFmtId="0" fontId="1" fillId="0" borderId="0"/>
    <xf numFmtId="0" fontId="5" fillId="0" borderId="0"/>
    <xf numFmtId="0" fontId="1" fillId="0" borderId="0"/>
  </cellStyleXfs>
  <cellXfs count="140">
    <xf numFmtId="0" fontId="0" fillId="0" borderId="0" xfId="0"/>
    <xf numFmtId="0" fontId="3" fillId="0" borderId="3" xfId="0" applyFont="1" applyFill="1" applyBorder="1" applyAlignment="1">
      <alignment horizontal="left" vertical="center" wrapText="1"/>
    </xf>
    <xf numFmtId="0" fontId="9" fillId="0" borderId="0" xfId="20" applyFont="1" applyFill="1" applyAlignment="1">
      <alignment vertical="center"/>
    </xf>
    <xf numFmtId="0" fontId="13" fillId="0" borderId="0" xfId="20" applyFont="1" applyFill="1" applyBorder="1" applyAlignment="1">
      <alignment horizontal="center" vertical="center" wrapText="1"/>
    </xf>
    <xf numFmtId="0" fontId="11" fillId="0" borderId="3" xfId="20" applyFont="1" applyFill="1" applyBorder="1" applyAlignment="1">
      <alignment horizontal="center" vertical="center" wrapText="1"/>
    </xf>
    <xf numFmtId="172" fontId="13" fillId="0" borderId="3" xfId="20" applyNumberFormat="1" applyFont="1" applyFill="1" applyBorder="1" applyAlignment="1">
      <alignment horizontal="center" vertical="center" wrapText="1"/>
    </xf>
    <xf numFmtId="1" fontId="9" fillId="0" borderId="0" xfId="20" applyNumberFormat="1" applyFont="1" applyFill="1" applyBorder="1" applyAlignment="1">
      <alignment horizontal="center" vertical="center"/>
    </xf>
    <xf numFmtId="0" fontId="9" fillId="0" borderId="0" xfId="20" applyFont="1" applyFill="1" applyBorder="1" applyAlignment="1">
      <alignment horizontal="left" vertical="center" wrapText="1"/>
    </xf>
    <xf numFmtId="4" fontId="9" fillId="0" borderId="0" xfId="20" applyNumberFormat="1" applyFont="1" applyFill="1" applyBorder="1" applyAlignment="1">
      <alignment horizontal="center" vertical="center"/>
    </xf>
    <xf numFmtId="0" fontId="9" fillId="0" borderId="0" xfId="20" applyFont="1" applyFill="1" applyBorder="1" applyAlignment="1">
      <alignment horizontal="center" vertical="center"/>
    </xf>
    <xf numFmtId="0" fontId="9" fillId="0" borderId="0" xfId="20" applyFont="1" applyFill="1" applyBorder="1" applyAlignment="1">
      <alignment vertical="center"/>
    </xf>
    <xf numFmtId="1" fontId="11" fillId="0" borderId="0" xfId="20" applyNumberFormat="1" applyFont="1" applyFill="1" applyBorder="1" applyAlignment="1">
      <alignment horizontal="center" vertical="center"/>
    </xf>
    <xf numFmtId="0" fontId="11" fillId="0" borderId="0" xfId="20" applyFont="1" applyFill="1" applyAlignment="1">
      <alignment vertical="center"/>
    </xf>
    <xf numFmtId="1" fontId="11" fillId="0" borderId="0" xfId="20" applyNumberFormat="1" applyFont="1" applyFill="1" applyAlignment="1">
      <alignment vertical="center"/>
    </xf>
    <xf numFmtId="2" fontId="11" fillId="0" borderId="0" xfId="20" applyNumberFormat="1" applyFont="1" applyFill="1" applyAlignment="1">
      <alignment horizontal="center" vertical="center"/>
    </xf>
    <xf numFmtId="1" fontId="9" fillId="0" borderId="0" xfId="20" applyNumberFormat="1" applyFont="1" applyFill="1" applyAlignment="1">
      <alignment vertical="center"/>
    </xf>
    <xf numFmtId="2" fontId="9" fillId="0" borderId="0" xfId="20" applyNumberFormat="1" applyFont="1" applyFill="1" applyAlignment="1">
      <alignment vertical="center"/>
    </xf>
    <xf numFmtId="0" fontId="11" fillId="0" borderId="0" xfId="20" applyFont="1" applyFill="1" applyAlignment="1">
      <alignment horizontal="center" vertical="center"/>
    </xf>
    <xf numFmtId="0" fontId="11" fillId="0" borderId="0" xfId="20" applyFont="1" applyFill="1" applyBorder="1" applyAlignment="1">
      <alignment horizontal="center" vertical="center"/>
    </xf>
    <xf numFmtId="4" fontId="11" fillId="0" borderId="0" xfId="20" applyNumberFormat="1" applyFont="1" applyFill="1" applyBorder="1" applyAlignment="1">
      <alignment horizontal="center" vertical="center"/>
    </xf>
    <xf numFmtId="4" fontId="9" fillId="0" borderId="0" xfId="20" applyNumberFormat="1" applyFont="1" applyFill="1" applyBorder="1" applyAlignment="1">
      <alignment horizontal="center" vertical="center" wrapText="1"/>
    </xf>
    <xf numFmtId="0" fontId="9" fillId="0" borderId="0" xfId="20" applyFont="1" applyFill="1" applyBorder="1" applyAlignment="1">
      <alignment vertical="center" wrapText="1"/>
    </xf>
    <xf numFmtId="0" fontId="9" fillId="0" borderId="0" xfId="20" applyFont="1" applyFill="1" applyBorder="1" applyAlignment="1">
      <alignment horizontal="center" vertical="center" wrapText="1"/>
    </xf>
    <xf numFmtId="4" fontId="11" fillId="0" borderId="0" xfId="20" applyNumberFormat="1" applyFont="1" applyFill="1" applyBorder="1" applyAlignment="1">
      <alignment vertical="center"/>
    </xf>
    <xf numFmtId="0" fontId="9" fillId="0" borderId="0" xfId="20" applyFont="1" applyFill="1" applyBorder="1" applyAlignment="1">
      <alignment horizontal="left" vertical="center"/>
    </xf>
    <xf numFmtId="0" fontId="9" fillId="0" borderId="0" xfId="20" applyFont="1" applyFill="1" applyAlignment="1">
      <alignment horizontal="left" vertical="center"/>
    </xf>
    <xf numFmtId="0" fontId="9" fillId="0" borderId="0" xfId="20" applyFont="1" applyFill="1" applyAlignment="1">
      <alignment horizontal="center" vertical="center"/>
    </xf>
    <xf numFmtId="0" fontId="11" fillId="0" borderId="3" xfId="114" applyFont="1" applyFill="1" applyBorder="1" applyAlignment="1">
      <alignment horizontal="center" vertical="center" wrapText="1"/>
    </xf>
    <xf numFmtId="172" fontId="3" fillId="0" borderId="3" xfId="114" applyNumberFormat="1" applyFont="1" applyFill="1" applyBorder="1" applyAlignment="1">
      <alignment horizontal="center" vertical="center" wrapText="1"/>
    </xf>
    <xf numFmtId="0" fontId="12" fillId="0" borderId="0" xfId="0" applyFont="1"/>
    <xf numFmtId="2" fontId="11" fillId="0" borderId="0" xfId="20" applyNumberFormat="1" applyFont="1" applyFill="1" applyAlignment="1">
      <alignment vertical="center"/>
    </xf>
    <xf numFmtId="0" fontId="28" fillId="0" borderId="0" xfId="0" applyFont="1"/>
    <xf numFmtId="0" fontId="12" fillId="0" borderId="0" xfId="20" applyFont="1" applyFill="1" applyAlignment="1">
      <alignment vertical="center"/>
    </xf>
    <xf numFmtId="0" fontId="12" fillId="0" borderId="0" xfId="0" applyNumberFormat="1" applyFont="1"/>
    <xf numFmtId="4" fontId="0" fillId="0" borderId="0" xfId="0" applyNumberFormat="1"/>
    <xf numFmtId="0" fontId="17" fillId="0" borderId="3" xfId="0" applyFont="1" applyFill="1" applyBorder="1" applyAlignment="1">
      <alignment horizontal="center" vertical="center" wrapText="1"/>
    </xf>
    <xf numFmtId="0" fontId="29" fillId="0" borderId="0" xfId="0" applyFont="1"/>
    <xf numFmtId="1" fontId="15" fillId="0" borderId="3" xfId="20" applyNumberFormat="1" applyFont="1" applyFill="1" applyBorder="1" applyAlignment="1">
      <alignment horizontal="center" vertical="center"/>
    </xf>
    <xf numFmtId="0" fontId="15" fillId="0" borderId="3" xfId="20" applyFont="1" applyFill="1" applyBorder="1" applyAlignment="1">
      <alignment horizontal="center" vertical="center"/>
    </xf>
    <xf numFmtId="3" fontId="15" fillId="0" borderId="3" xfId="1" applyNumberFormat="1" applyFont="1" applyFill="1" applyBorder="1" applyAlignment="1">
      <alignment horizontal="center" vertical="center" wrapText="1"/>
    </xf>
    <xf numFmtId="4" fontId="15" fillId="0" borderId="3" xfId="1" applyNumberFormat="1" applyFont="1" applyFill="1" applyBorder="1" applyAlignment="1">
      <alignment horizontal="right" vertical="center" wrapText="1"/>
    </xf>
    <xf numFmtId="1" fontId="15" fillId="0" borderId="3" xfId="20" applyNumberFormat="1" applyFont="1" applyFill="1" applyBorder="1" applyAlignment="1">
      <alignment horizontal="center" vertical="center" wrapText="1"/>
    </xf>
    <xf numFmtId="0" fontId="16" fillId="0" borderId="3" xfId="20" applyFont="1" applyFill="1" applyBorder="1" applyAlignment="1">
      <alignment horizontal="center" vertical="center" wrapText="1"/>
    </xf>
    <xf numFmtId="0" fontId="16" fillId="0" borderId="3" xfId="20" applyFont="1" applyFill="1" applyBorder="1" applyAlignment="1">
      <alignment horizontal="left" vertical="center" wrapText="1" indent="3"/>
    </xf>
    <xf numFmtId="3" fontId="16" fillId="0" borderId="3" xfId="1" applyNumberFormat="1" applyFont="1" applyFill="1" applyBorder="1" applyAlignment="1">
      <alignment horizontal="center" vertical="center" wrapText="1"/>
    </xf>
    <xf numFmtId="4" fontId="16" fillId="0" borderId="3" xfId="1" applyNumberFormat="1" applyFont="1" applyFill="1" applyBorder="1" applyAlignment="1">
      <alignment horizontal="right" vertical="center" wrapText="1"/>
    </xf>
    <xf numFmtId="1" fontId="16" fillId="0" borderId="3" xfId="20" applyNumberFormat="1" applyFont="1" applyFill="1" applyBorder="1" applyAlignment="1">
      <alignment horizontal="center" vertical="center" wrapText="1"/>
    </xf>
    <xf numFmtId="172" fontId="17" fillId="0" borderId="3" xfId="0" applyNumberFormat="1" applyFont="1" applyFill="1" applyBorder="1" applyAlignment="1">
      <alignment horizontal="center" vertical="center" wrapText="1"/>
    </xf>
    <xf numFmtId="0" fontId="18" fillId="0" borderId="0" xfId="20" applyFont="1" applyFill="1" applyAlignment="1">
      <alignment horizontal="center" vertical="center"/>
    </xf>
    <xf numFmtId="0" fontId="17" fillId="0" borderId="3" xfId="0" applyFont="1" applyFill="1" applyBorder="1" applyAlignment="1">
      <alignment vertical="center" wrapText="1"/>
    </xf>
    <xf numFmtId="0" fontId="30" fillId="0" borderId="0" xfId="0" applyFont="1"/>
    <xf numFmtId="0" fontId="18" fillId="0" borderId="0" xfId="20" applyFont="1" applyFill="1" applyAlignment="1">
      <alignment horizontal="left" vertical="center"/>
    </xf>
    <xf numFmtId="2" fontId="17" fillId="0" borderId="3"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0" fontId="11" fillId="0" borderId="3" xfId="0" applyFont="1" applyFill="1" applyBorder="1" applyAlignment="1">
      <alignment horizontal="left" vertical="center" wrapText="1"/>
    </xf>
    <xf numFmtId="0" fontId="3" fillId="0" borderId="0" xfId="0" applyFont="1" applyFill="1"/>
    <xf numFmtId="0" fontId="9" fillId="0" borderId="3" xfId="0" applyFont="1" applyFill="1" applyBorder="1" applyAlignment="1">
      <alignment horizontal="left" vertical="center" wrapText="1"/>
    </xf>
    <xf numFmtId="4" fontId="11"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4" xfId="0" applyFont="1" applyFill="1" applyBorder="1" applyAlignment="1" applyProtection="1">
      <alignment horizontal="left" vertical="center" wrapText="1"/>
      <protection hidden="1"/>
    </xf>
    <xf numFmtId="0" fontId="11" fillId="0" borderId="0" xfId="0" applyFont="1" applyFill="1" applyBorder="1" applyAlignment="1">
      <alignment horizontal="left" wrapText="1"/>
    </xf>
    <xf numFmtId="0" fontId="11" fillId="0" borderId="0" xfId="0" applyFont="1" applyFill="1" applyBorder="1" applyAlignment="1">
      <alignment wrapText="1"/>
    </xf>
    <xf numFmtId="0" fontId="11" fillId="0" borderId="0" xfId="0" applyFont="1" applyFill="1" applyAlignment="1">
      <alignment wrapText="1"/>
    </xf>
    <xf numFmtId="0" fontId="1" fillId="0" borderId="0" xfId="0" applyFont="1" applyFill="1"/>
    <xf numFmtId="0" fontId="1" fillId="0" borderId="0" xfId="0" applyFont="1" applyFill="1" applyBorder="1"/>
    <xf numFmtId="176" fontId="11" fillId="0" borderId="3" xfId="43" applyNumberFormat="1" applyFont="1" applyFill="1" applyBorder="1" applyAlignment="1">
      <alignment horizontal="center" vertical="center" wrapText="1"/>
    </xf>
    <xf numFmtId="172" fontId="11" fillId="0" borderId="3" xfId="0" applyNumberFormat="1" applyFont="1" applyFill="1" applyBorder="1" applyAlignment="1">
      <alignment horizontal="left" vertical="top" wrapText="1"/>
    </xf>
    <xf numFmtId="2" fontId="9" fillId="0" borderId="3"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0" fontId="3" fillId="0" borderId="0" xfId="0" applyFont="1" applyFill="1" applyBorder="1"/>
    <xf numFmtId="0" fontId="3" fillId="0" borderId="4" xfId="43"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174" fontId="9" fillId="0" borderId="5" xfId="7" quotePrefix="1" applyNumberFormat="1" applyFont="1" applyFill="1" applyBorder="1" applyAlignment="1">
      <alignment horizontal="center" vertical="center" wrapText="1"/>
    </xf>
    <xf numFmtId="0" fontId="18" fillId="2" borderId="3" xfId="0" applyFont="1" applyFill="1" applyBorder="1" applyAlignment="1">
      <alignment vertical="center" wrapText="1"/>
    </xf>
    <xf numFmtId="0" fontId="15" fillId="0" borderId="3" xfId="114" applyFont="1" applyFill="1" applyBorder="1" applyAlignment="1">
      <alignment horizontal="center" vertical="center" wrapText="1"/>
    </xf>
    <xf numFmtId="172" fontId="16" fillId="0" borderId="3" xfId="114" applyNumberFormat="1" applyFont="1" applyFill="1" applyBorder="1" applyAlignment="1">
      <alignment horizontal="center" vertical="center" wrapText="1"/>
    </xf>
    <xf numFmtId="172" fontId="16" fillId="0" borderId="3" xfId="114" applyNumberFormat="1" applyFont="1" applyFill="1" applyBorder="1" applyAlignment="1">
      <alignment horizontal="right" vertical="center" wrapText="1"/>
    </xf>
    <xf numFmtId="4" fontId="15" fillId="0" borderId="3" xfId="0" applyNumberFormat="1" applyFont="1" applyFill="1" applyBorder="1" applyAlignment="1">
      <alignment horizontal="right" vertical="center" wrapText="1"/>
    </xf>
    <xf numFmtId="0" fontId="16" fillId="0" borderId="3" xfId="0" applyFont="1" applyFill="1" applyBorder="1" applyAlignment="1">
      <alignment vertical="center" wrapText="1"/>
    </xf>
    <xf numFmtId="0" fontId="15" fillId="0" borderId="3" xfId="0" applyFont="1" applyFill="1" applyBorder="1" applyAlignment="1">
      <alignment horizontal="center" vertical="center" wrapText="1"/>
    </xf>
    <xf numFmtId="172"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0" fontId="16" fillId="0" borderId="3" xfId="20" applyFont="1" applyFill="1" applyBorder="1" applyAlignment="1">
      <alignment horizontal="center" vertical="center"/>
    </xf>
    <xf numFmtId="4" fontId="21" fillId="0" borderId="3" xfId="0" applyNumberFormat="1" applyFont="1" applyFill="1" applyBorder="1" applyAlignment="1">
      <alignment horizontal="left" vertical="center" wrapText="1"/>
    </xf>
    <xf numFmtId="4" fontId="31" fillId="0" borderId="6" xfId="19" applyNumberFormat="1" applyFont="1" applyFill="1" applyBorder="1" applyAlignment="1">
      <alignment horizontal="left" vertical="center" wrapText="1"/>
    </xf>
    <xf numFmtId="0" fontId="32" fillId="0" borderId="0" xfId="0" applyFont="1" applyBorder="1" applyAlignment="1">
      <alignment vertical="center" wrapText="1"/>
    </xf>
    <xf numFmtId="172" fontId="22" fillId="0" borderId="3" xfId="0" applyNumberFormat="1" applyFont="1" applyFill="1" applyBorder="1" applyAlignment="1">
      <alignment horizontal="left" vertical="center" wrapText="1"/>
    </xf>
    <xf numFmtId="172" fontId="33" fillId="0" borderId="3" xfId="19" applyNumberFormat="1" applyFont="1" applyFill="1" applyBorder="1" applyAlignment="1">
      <alignment horizontal="left" vertical="center" wrapText="1"/>
    </xf>
    <xf numFmtId="2" fontId="11" fillId="0" borderId="3" xfId="0" applyNumberFormat="1" applyFont="1" applyFill="1" applyBorder="1" applyAlignment="1">
      <alignment horizontal="right" vertical="center" wrapText="1"/>
    </xf>
    <xf numFmtId="2" fontId="9" fillId="0" borderId="3" xfId="0" applyNumberFormat="1" applyFont="1" applyFill="1" applyBorder="1" applyAlignment="1">
      <alignment horizontal="right" vertical="center" wrapText="1"/>
    </xf>
    <xf numFmtId="2" fontId="3" fillId="0" borderId="3" xfId="0" applyNumberFormat="1" applyFont="1" applyFill="1" applyBorder="1" applyAlignment="1">
      <alignment horizontal="right" vertical="center" wrapText="1"/>
    </xf>
    <xf numFmtId="2" fontId="9" fillId="0" borderId="4" xfId="0" applyNumberFormat="1" applyFont="1" applyFill="1" applyBorder="1" applyAlignment="1">
      <alignment horizontal="right" vertical="center" wrapText="1"/>
    </xf>
    <xf numFmtId="0" fontId="16" fillId="0" borderId="0" xfId="0" applyFont="1" applyFill="1"/>
    <xf numFmtId="0" fontId="15" fillId="2" borderId="3" xfId="20" applyFont="1" applyFill="1" applyBorder="1" applyAlignment="1">
      <alignment horizontal="left" vertical="center" wrapText="1"/>
    </xf>
    <xf numFmtId="0" fontId="16" fillId="2" borderId="3" xfId="20" applyFont="1" applyFill="1" applyBorder="1" applyAlignment="1">
      <alignment horizontal="center" vertical="center" wrapText="1"/>
    </xf>
    <xf numFmtId="173" fontId="16" fillId="2" borderId="3" xfId="20" applyNumberFormat="1" applyFont="1" applyFill="1" applyBorder="1" applyAlignment="1">
      <alignment horizontal="right" vertical="center" wrapText="1"/>
    </xf>
    <xf numFmtId="0" fontId="15" fillId="2" borderId="3" xfId="20" applyFont="1" applyFill="1" applyBorder="1" applyAlignment="1">
      <alignment horizontal="center" vertical="center" wrapText="1"/>
    </xf>
    <xf numFmtId="43" fontId="15" fillId="2" borderId="3" xfId="0" applyNumberFormat="1" applyFont="1" applyFill="1" applyBorder="1" applyAlignment="1" applyProtection="1">
      <alignment horizontal="left" vertical="center" wrapText="1"/>
      <protection locked="0"/>
    </xf>
    <xf numFmtId="173" fontId="15" fillId="2" borderId="3" xfId="59" applyNumberFormat="1" applyFont="1" applyFill="1" applyBorder="1" applyAlignment="1">
      <alignment horizontal="right" vertical="center" wrapText="1"/>
    </xf>
    <xf numFmtId="173" fontId="15" fillId="2" borderId="3" xfId="20" applyNumberFormat="1" applyFont="1" applyFill="1" applyBorder="1" applyAlignment="1">
      <alignment horizontal="right" vertical="center" wrapText="1"/>
    </xf>
    <xf numFmtId="0" fontId="15" fillId="2" borderId="3" xfId="59" applyFont="1" applyFill="1" applyBorder="1" applyAlignment="1">
      <alignment horizontal="left" vertical="center" wrapText="1"/>
    </xf>
    <xf numFmtId="2" fontId="16" fillId="2" borderId="3" xfId="56" applyNumberFormat="1" applyFont="1" applyFill="1" applyBorder="1" applyAlignment="1">
      <alignment horizontal="right" vertical="center" wrapText="1"/>
    </xf>
    <xf numFmtId="0" fontId="34" fillId="0" borderId="0" xfId="0" applyFont="1"/>
    <xf numFmtId="0" fontId="18" fillId="0" borderId="3" xfId="0" applyFont="1" applyBorder="1" applyAlignment="1">
      <alignment horizontal="left" vertical="top" wrapText="1"/>
    </xf>
    <xf numFmtId="173" fontId="18" fillId="2" borderId="3" xfId="20" applyNumberFormat="1" applyFont="1" applyFill="1" applyBorder="1" applyAlignment="1">
      <alignment horizontal="right" vertical="center"/>
    </xf>
    <xf numFmtId="173" fontId="18" fillId="2" borderId="3" xfId="59" applyNumberFormat="1" applyFont="1" applyFill="1" applyBorder="1" applyAlignment="1">
      <alignment horizontal="right" vertical="center"/>
    </xf>
    <xf numFmtId="0" fontId="18" fillId="2" borderId="3" xfId="2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173" fontId="17" fillId="2" borderId="3" xfId="59" applyNumberFormat="1" applyFont="1" applyFill="1" applyBorder="1" applyAlignment="1">
      <alignment horizontal="right" vertical="center"/>
    </xf>
    <xf numFmtId="0" fontId="17" fillId="2" borderId="3" xfId="56" applyFont="1" applyFill="1" applyBorder="1" applyAlignment="1">
      <alignment horizontal="left" vertical="center" wrapText="1"/>
    </xf>
    <xf numFmtId="0" fontId="18" fillId="0" borderId="3" xfId="0" applyFont="1" applyFill="1" applyBorder="1" applyAlignment="1">
      <alignment vertical="center" wrapText="1"/>
    </xf>
    <xf numFmtId="0" fontId="8" fillId="0" borderId="0" xfId="20" applyFont="1" applyFill="1" applyBorder="1" applyAlignment="1">
      <alignment horizontal="center" vertical="center" wrapText="1"/>
    </xf>
    <xf numFmtId="0" fontId="11" fillId="0" borderId="3" xfId="20" applyFont="1" applyFill="1" applyBorder="1" applyAlignment="1">
      <alignment horizontal="center" vertical="center" wrapText="1"/>
    </xf>
    <xf numFmtId="49" fontId="8" fillId="0" borderId="0" xfId="20" applyNumberFormat="1" applyFont="1" applyFill="1" applyAlignment="1">
      <alignment horizontal="center" vertical="center"/>
    </xf>
    <xf numFmtId="0" fontId="20" fillId="0" borderId="0" xfId="20" applyFont="1" applyFill="1" applyBorder="1" applyAlignment="1">
      <alignment horizontal="center" vertical="center" wrapText="1"/>
    </xf>
    <xf numFmtId="0" fontId="8" fillId="0" borderId="0" xfId="20" applyFont="1" applyFill="1" applyAlignment="1">
      <alignment horizontal="center" vertical="center" wrapText="1"/>
    </xf>
    <xf numFmtId="0" fontId="10" fillId="0" borderId="0" xfId="20" applyFont="1" applyFill="1" applyBorder="1" applyAlignment="1">
      <alignment horizontal="center" vertical="center" wrapText="1"/>
    </xf>
    <xf numFmtId="49" fontId="11" fillId="0" borderId="3" xfId="20" applyNumberFormat="1" applyFont="1" applyFill="1" applyBorder="1" applyAlignment="1">
      <alignment horizontal="center" vertical="center"/>
    </xf>
    <xf numFmtId="0" fontId="17" fillId="0" borderId="0" xfId="20" applyFont="1" applyFill="1" applyBorder="1" applyAlignment="1">
      <alignment horizontal="center" vertical="center" wrapText="1"/>
    </xf>
    <xf numFmtId="0" fontId="3" fillId="0" borderId="3" xfId="114" applyFont="1" applyFill="1" applyBorder="1" applyAlignment="1">
      <alignment horizontal="center" vertical="center" wrapText="1"/>
    </xf>
    <xf numFmtId="0" fontId="19" fillId="0" borderId="0" xfId="20" applyFont="1" applyFill="1" applyBorder="1" applyAlignment="1">
      <alignment horizontal="center" vertical="center"/>
    </xf>
    <xf numFmtId="0" fontId="18" fillId="0" borderId="7" xfId="20" applyFont="1" applyFill="1" applyBorder="1" applyAlignment="1">
      <alignment horizontal="center" vertical="center"/>
    </xf>
    <xf numFmtId="0" fontId="17" fillId="0" borderId="0" xfId="20" applyFont="1" applyFill="1" applyAlignment="1">
      <alignment horizontal="center" vertical="center" wrapText="1"/>
    </xf>
    <xf numFmtId="0" fontId="18" fillId="0" borderId="0" xfId="20" applyFont="1" applyFill="1" applyAlignment="1">
      <alignment horizontal="center" vertical="center"/>
    </xf>
    <xf numFmtId="0" fontId="11" fillId="0" borderId="3" xfId="114" applyNumberFormat="1" applyFont="1" applyFill="1" applyBorder="1" applyAlignment="1">
      <alignment horizontal="center" vertical="center" wrapText="1"/>
    </xf>
    <xf numFmtId="2" fontId="11" fillId="0" borderId="3" xfId="147" applyNumberFormat="1" applyFont="1" applyFill="1" applyBorder="1" applyAlignment="1">
      <alignment horizontal="center" vertical="center" wrapText="1"/>
    </xf>
    <xf numFmtId="2" fontId="11" fillId="0" borderId="3" xfId="114" applyNumberFormat="1" applyFont="1" applyFill="1" applyBorder="1" applyAlignment="1">
      <alignment horizontal="center" vertical="center" wrapText="1"/>
    </xf>
    <xf numFmtId="0" fontId="11" fillId="0" borderId="3" xfId="114" applyFont="1" applyFill="1" applyBorder="1" applyAlignment="1">
      <alignment horizontal="center" vertical="center" wrapText="1"/>
    </xf>
    <xf numFmtId="2" fontId="11" fillId="0" borderId="5" xfId="147" applyNumberFormat="1" applyFont="1" applyFill="1" applyBorder="1" applyAlignment="1">
      <alignment horizontal="center" vertical="center" wrapText="1"/>
    </xf>
    <xf numFmtId="2" fontId="11" fillId="0" borderId="4" xfId="147" applyNumberFormat="1" applyFont="1" applyFill="1" applyBorder="1" applyAlignment="1">
      <alignment horizontal="center" vertical="center" wrapText="1"/>
    </xf>
    <xf numFmtId="0" fontId="11" fillId="0" borderId="5" xfId="114" applyFont="1" applyFill="1" applyBorder="1" applyAlignment="1">
      <alignment horizontal="center" vertical="center" wrapText="1"/>
    </xf>
    <xf numFmtId="0" fontId="11" fillId="0" borderId="4" xfId="114" applyFont="1" applyFill="1" applyBorder="1" applyAlignment="1">
      <alignment horizontal="center" vertical="center" wrapText="1"/>
    </xf>
    <xf numFmtId="0" fontId="10" fillId="0" borderId="0" xfId="20" applyFont="1" applyFill="1" applyBorder="1" applyAlignment="1">
      <alignment horizontal="center" vertical="center"/>
    </xf>
    <xf numFmtId="0" fontId="9" fillId="0" borderId="7" xfId="20" applyFont="1" applyFill="1" applyBorder="1" applyAlignment="1">
      <alignment horizontal="center" vertical="center"/>
    </xf>
    <xf numFmtId="0" fontId="15" fillId="0" borderId="3" xfId="114" applyNumberFormat="1" applyFont="1" applyFill="1" applyBorder="1" applyAlignment="1">
      <alignment horizontal="center" vertical="center" wrapText="1"/>
    </xf>
    <xf numFmtId="2" fontId="15" fillId="0" borderId="3" xfId="147" applyNumberFormat="1" applyFont="1" applyFill="1" applyBorder="1" applyAlignment="1">
      <alignment horizontal="center" vertical="center" wrapText="1"/>
    </xf>
    <xf numFmtId="2" fontId="15" fillId="0" borderId="3" xfId="114" applyNumberFormat="1" applyFont="1" applyFill="1" applyBorder="1" applyAlignment="1">
      <alignment horizontal="center" vertical="center" wrapText="1"/>
    </xf>
    <xf numFmtId="0" fontId="15" fillId="0" borderId="3" xfId="114" applyFont="1" applyFill="1" applyBorder="1" applyAlignment="1">
      <alignment horizontal="center" vertical="center" wrapText="1"/>
    </xf>
    <xf numFmtId="0" fontId="12" fillId="0" borderId="0" xfId="20" applyFont="1" applyFill="1" applyAlignment="1">
      <alignment horizontal="center" vertical="center"/>
    </xf>
  </cellXfs>
  <cellStyles count="148">
    <cellStyle name="Comma" xfId="1" builtinId="3"/>
    <cellStyle name="Comma 10" xfId="2"/>
    <cellStyle name="Comma 2" xfId="3"/>
    <cellStyle name="Comma 2 2" xfId="4"/>
    <cellStyle name="Comma 2 3" xfId="5"/>
    <cellStyle name="Comma 29" xfId="6"/>
    <cellStyle name="Comma 3" xfId="7"/>
    <cellStyle name="Comma 4" xfId="8"/>
    <cellStyle name="Comma 5" xfId="9"/>
    <cellStyle name="Comma 5 2" xfId="10"/>
    <cellStyle name="Comma 6" xfId="11"/>
    <cellStyle name="Comma 9" xfId="12"/>
    <cellStyle name="Currency 2" xfId="13"/>
    <cellStyle name="Currency 3" xfId="14"/>
    <cellStyle name="Currency 3 2" xfId="15"/>
    <cellStyle name="Currency 3 43" xfId="16"/>
    <cellStyle name="Header1" xfId="17"/>
    <cellStyle name="Header2" xfId="18"/>
    <cellStyle name="Hyperlink" xfId="19" builtinId="8"/>
    <cellStyle name="Normal" xfId="0" builtinId="0"/>
    <cellStyle name="Normal 10" xfId="20"/>
    <cellStyle name="Normal 10 10 2" xfId="21"/>
    <cellStyle name="Normal 10 2" xfId="22"/>
    <cellStyle name="Normal 10 2 2" xfId="23"/>
    <cellStyle name="Normal 10 2 2 2" xfId="24"/>
    <cellStyle name="Normal 10 2 3" xfId="25"/>
    <cellStyle name="Normal 10 3" xfId="26"/>
    <cellStyle name="Normal 11" xfId="27"/>
    <cellStyle name="Normal 11 2" xfId="28"/>
    <cellStyle name="Normal 11 2 2" xfId="29"/>
    <cellStyle name="Normal 11 3" xfId="30"/>
    <cellStyle name="Normal 11 4" xfId="31"/>
    <cellStyle name="Normal 11_KE HOACH 6 THANG CUOI NAM" xfId="32"/>
    <cellStyle name="Normal 12" xfId="33"/>
    <cellStyle name="Normal 12 2" xfId="34"/>
    <cellStyle name="Normal 12 3" xfId="35"/>
    <cellStyle name="Normal 13" xfId="36"/>
    <cellStyle name="Normal 13 2" xfId="37"/>
    <cellStyle name="Normal 14" xfId="38"/>
    <cellStyle name="Normal 14 10" xfId="39"/>
    <cellStyle name="Normal 14 2" xfId="40"/>
    <cellStyle name="Normal 14 2 2" xfId="41"/>
    <cellStyle name="Normal 14 3" xfId="42"/>
    <cellStyle name="Normal 14 3 2" xfId="43"/>
    <cellStyle name="Normal 14 3 2 2" xfId="44"/>
    <cellStyle name="Normal 15" xfId="45"/>
    <cellStyle name="Normal 15 2" xfId="46"/>
    <cellStyle name="Normal 16" xfId="47"/>
    <cellStyle name="Normal 16 3" xfId="48"/>
    <cellStyle name="Normal 17" xfId="49"/>
    <cellStyle name="Normal 17 2" xfId="50"/>
    <cellStyle name="Normal 18" xfId="51"/>
    <cellStyle name="Normal 18 2" xfId="52"/>
    <cellStyle name="Normal 18 4" xfId="53"/>
    <cellStyle name="Normal 19" xfId="54"/>
    <cellStyle name="Normal 19 2" xfId="55"/>
    <cellStyle name="Normal 2" xfId="56"/>
    <cellStyle name="Normal 2 10" xfId="57"/>
    <cellStyle name="Normal 2 2" xfId="58"/>
    <cellStyle name="Normal 2 2 2" xfId="59"/>
    <cellStyle name="Normal 2 2 2 10 2" xfId="60"/>
    <cellStyle name="Normal 2 2 2 2" xfId="61"/>
    <cellStyle name="Normal 2 2 3" xfId="62"/>
    <cellStyle name="Normal 2 2_BIEU 01 - THĐ KY ANH 2019" xfId="63"/>
    <cellStyle name="Normal 2 3" xfId="64"/>
    <cellStyle name="Normal 2 3 2" xfId="65"/>
    <cellStyle name="Normal 2 3 2 2" xfId="66"/>
    <cellStyle name="Normal 2 3 42" xfId="67"/>
    <cellStyle name="Normal 2 4" xfId="68"/>
    <cellStyle name="Normal 2 4 2" xfId="69"/>
    <cellStyle name="Normal 2 5" xfId="70"/>
    <cellStyle name="Normal 2_CC HUONG KHE 16.1.2017" xfId="71"/>
    <cellStyle name="Normal 20" xfId="72"/>
    <cellStyle name="Normal 20 2" xfId="73"/>
    <cellStyle name="Normal 21" xfId="74"/>
    <cellStyle name="Normal 21 2" xfId="75"/>
    <cellStyle name="Normal 21 3" xfId="76"/>
    <cellStyle name="Normal 22" xfId="77"/>
    <cellStyle name="Normal 22 2" xfId="78"/>
    <cellStyle name="Normal 23 2" xfId="79"/>
    <cellStyle name="Normal 24 2" xfId="80"/>
    <cellStyle name="Normal 25" xfId="81"/>
    <cellStyle name="Normal 25 2" xfId="82"/>
    <cellStyle name="Normal 26" xfId="83"/>
    <cellStyle name="Normal 260" xfId="84"/>
    <cellStyle name="Normal 263" xfId="85"/>
    <cellStyle name="Normal 27 2" xfId="86"/>
    <cellStyle name="Normal 276" xfId="87"/>
    <cellStyle name="Normal 277" xfId="88"/>
    <cellStyle name="Normal 278" xfId="89"/>
    <cellStyle name="Normal 280" xfId="90"/>
    <cellStyle name="Normal 281" xfId="91"/>
    <cellStyle name="Normal 282" xfId="92"/>
    <cellStyle name="Normal 283" xfId="93"/>
    <cellStyle name="Normal 284" xfId="94"/>
    <cellStyle name="Normal 3" xfId="95"/>
    <cellStyle name="Normal 3 2" xfId="96"/>
    <cellStyle name="Normal 3 2 2" xfId="97"/>
    <cellStyle name="Normal 3 2 2 2" xfId="98"/>
    <cellStyle name="Normal 3 2_Danh muc THD ban hành" xfId="99"/>
    <cellStyle name="Normal 3 3" xfId="100"/>
    <cellStyle name="Normal 3 4" xfId="101"/>
    <cellStyle name="Normal 30" xfId="102"/>
    <cellStyle name="Normal 31" xfId="103"/>
    <cellStyle name="Normal 31 2" xfId="104"/>
    <cellStyle name="Normal 32 2" xfId="105"/>
    <cellStyle name="Normal 37" xfId="106"/>
    <cellStyle name="Normal 38" xfId="107"/>
    <cellStyle name="Normal 38 2" xfId="108"/>
    <cellStyle name="Normal 39" xfId="109"/>
    <cellStyle name="Normal 39 2" xfId="110"/>
    <cellStyle name="Normal 39 3" xfId="111"/>
    <cellStyle name="Normal 4" xfId="112"/>
    <cellStyle name="Normal 4 2" xfId="113"/>
    <cellStyle name="Normal 4 2 2" xfId="114"/>
    <cellStyle name="Normal 4 3" xfId="115"/>
    <cellStyle name="Normal 40 2" xfId="116"/>
    <cellStyle name="Normal 41 2" xfId="117"/>
    <cellStyle name="Normal 41 4" xfId="118"/>
    <cellStyle name="Normal 42" xfId="119"/>
    <cellStyle name="Normal 42 2" xfId="120"/>
    <cellStyle name="Normal 43 2" xfId="121"/>
    <cellStyle name="Normal 44 2" xfId="122"/>
    <cellStyle name="Normal 44 4" xfId="123"/>
    <cellStyle name="Normal 45 2" xfId="124"/>
    <cellStyle name="Normal 46 2" xfId="125"/>
    <cellStyle name="Normal 47 2" xfId="126"/>
    <cellStyle name="Normal 48 2" xfId="127"/>
    <cellStyle name="Normal 49 2" xfId="128"/>
    <cellStyle name="Normal 5 2" xfId="129"/>
    <cellStyle name="Normal 5 2 2" xfId="130"/>
    <cellStyle name="Normal 5 46" xfId="131"/>
    <cellStyle name="Normal 50 2" xfId="132"/>
    <cellStyle name="Normal 51 2" xfId="133"/>
    <cellStyle name="Normal 52 2" xfId="134"/>
    <cellStyle name="Normal 52 3" xfId="135"/>
    <cellStyle name="Normal 6" xfId="136"/>
    <cellStyle name="Normal 6 2" xfId="137"/>
    <cellStyle name="Normal 6 2 2" xfId="138"/>
    <cellStyle name="Normal 66 2" xfId="139"/>
    <cellStyle name="Normal 7" xfId="140"/>
    <cellStyle name="Normal 7 2" xfId="141"/>
    <cellStyle name="Normal 8" xfId="142"/>
    <cellStyle name="Normal 8 2" xfId="143"/>
    <cellStyle name="Normal 8 2 2" xfId="144"/>
    <cellStyle name="Normal 84" xfId="145"/>
    <cellStyle name="Normal 9" xfId="146"/>
    <cellStyle name="Normal_Sheet1 3" xfId="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866775</xdr:colOff>
      <xdr:row>1</xdr:row>
      <xdr:rowOff>200025</xdr:rowOff>
    </xdr:from>
    <xdr:to>
      <xdr:col>1</xdr:col>
      <xdr:colOff>1419225</xdr:colOff>
      <xdr:row>1</xdr:row>
      <xdr:rowOff>200025</xdr:rowOff>
    </xdr:to>
    <xdr:sp macro="" textlink="">
      <xdr:nvSpPr>
        <xdr:cNvPr id="105711" name="Line 1"/>
        <xdr:cNvSpPr>
          <a:spLocks noChangeShapeType="1"/>
        </xdr:cNvSpPr>
      </xdr:nvSpPr>
      <xdr:spPr bwMode="auto">
        <a:xfrm flipV="1">
          <a:off x="1457325" y="40005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2</xdr:row>
      <xdr:rowOff>0</xdr:rowOff>
    </xdr:from>
    <xdr:to>
      <xdr:col>6</xdr:col>
      <xdr:colOff>657225</xdr:colOff>
      <xdr:row>2</xdr:row>
      <xdr:rowOff>0</xdr:rowOff>
    </xdr:to>
    <xdr:sp macro="" textlink="">
      <xdr:nvSpPr>
        <xdr:cNvPr id="105712" name="Line 1"/>
        <xdr:cNvSpPr>
          <a:spLocks noChangeShapeType="1"/>
        </xdr:cNvSpPr>
      </xdr:nvSpPr>
      <xdr:spPr bwMode="auto">
        <a:xfrm>
          <a:off x="5276850" y="40005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19050</xdr:rowOff>
    </xdr:from>
    <xdr:to>
      <xdr:col>7</xdr:col>
      <xdr:colOff>1743075</xdr:colOff>
      <xdr:row>2</xdr:row>
      <xdr:rowOff>19050</xdr:rowOff>
    </xdr:to>
    <xdr:sp macro="" textlink="">
      <xdr:nvSpPr>
        <xdr:cNvPr id="111915" name="Line 1"/>
        <xdr:cNvSpPr>
          <a:spLocks noChangeShapeType="1"/>
        </xdr:cNvSpPr>
      </xdr:nvSpPr>
      <xdr:spPr bwMode="auto">
        <a:xfrm flipV="1">
          <a:off x="6019800" y="409575"/>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11916" name="Line 1"/>
        <xdr:cNvSpPr>
          <a:spLocks noChangeShapeType="1"/>
        </xdr:cNvSpPr>
      </xdr:nvSpPr>
      <xdr:spPr bwMode="auto">
        <a:xfrm flipV="1">
          <a:off x="1524000" y="40957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847725</xdr:colOff>
      <xdr:row>2</xdr:row>
      <xdr:rowOff>47625</xdr:rowOff>
    </xdr:from>
    <xdr:to>
      <xdr:col>7</xdr:col>
      <xdr:colOff>1219200</xdr:colOff>
      <xdr:row>2</xdr:row>
      <xdr:rowOff>47625</xdr:rowOff>
    </xdr:to>
    <xdr:sp macro="" textlink="">
      <xdr:nvSpPr>
        <xdr:cNvPr id="116779" name="Line 1"/>
        <xdr:cNvSpPr>
          <a:spLocks noChangeShapeType="1"/>
        </xdr:cNvSpPr>
      </xdr:nvSpPr>
      <xdr:spPr bwMode="auto">
        <a:xfrm flipV="1">
          <a:off x="6219825" y="447675"/>
          <a:ext cx="15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1</xdr:row>
      <xdr:rowOff>200025</xdr:rowOff>
    </xdr:from>
    <xdr:to>
      <xdr:col>1</xdr:col>
      <xdr:colOff>1847850</xdr:colOff>
      <xdr:row>1</xdr:row>
      <xdr:rowOff>200025</xdr:rowOff>
    </xdr:to>
    <xdr:sp macro="" textlink="">
      <xdr:nvSpPr>
        <xdr:cNvPr id="116780" name="Line 1"/>
        <xdr:cNvSpPr>
          <a:spLocks noChangeShapeType="1"/>
        </xdr:cNvSpPr>
      </xdr:nvSpPr>
      <xdr:spPr bwMode="auto">
        <a:xfrm flipV="1">
          <a:off x="1590675" y="4000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5.75" x14ac:dyDescent="0.25"/>
  <sheetData/>
  <pageMargins left="0.7" right="0.7" top="0.75" bottom="0.75" header="0.3" footer="0.3"/>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3"/>
  <sheetViews>
    <sheetView showZeros="0" tabSelected="1" zoomScaleNormal="100" workbookViewId="0">
      <selection activeCell="A6" sqref="A6:H6"/>
    </sheetView>
  </sheetViews>
  <sheetFormatPr defaultRowHeight="15.75" x14ac:dyDescent="0.25"/>
  <cols>
    <col min="1" max="1" width="7.75" style="25" customWidth="1"/>
    <col min="2" max="2" width="21.625" style="2" customWidth="1"/>
    <col min="3" max="3" width="17" style="2" customWidth="1"/>
    <col min="4" max="4" width="16.75" style="26" customWidth="1"/>
    <col min="5" max="7" width="10.75" style="2" customWidth="1"/>
    <col min="8" max="8" width="21" style="2" customWidth="1"/>
  </cols>
  <sheetData>
    <row r="1" spans="1:256" s="31" customFormat="1" x14ac:dyDescent="0.25">
      <c r="A1" s="115" t="s">
        <v>61</v>
      </c>
      <c r="B1" s="115"/>
      <c r="C1" s="115"/>
      <c r="D1" s="116" t="s">
        <v>16</v>
      </c>
      <c r="E1" s="116"/>
      <c r="F1" s="116"/>
      <c r="G1" s="116"/>
      <c r="H1" s="116"/>
    </row>
    <row r="2" spans="1:256" s="31" customFormat="1" x14ac:dyDescent="0.25">
      <c r="A2" s="116" t="s">
        <v>35</v>
      </c>
      <c r="B2" s="116"/>
      <c r="C2" s="116"/>
      <c r="D2" s="116" t="s">
        <v>8</v>
      </c>
      <c r="E2" s="116"/>
      <c r="F2" s="116"/>
      <c r="G2" s="116"/>
      <c r="H2" s="116"/>
    </row>
    <row r="3" spans="1:256" s="31" customFormat="1" x14ac:dyDescent="0.25">
      <c r="A3" s="32"/>
      <c r="B3" s="32"/>
      <c r="C3" s="32"/>
      <c r="D3" s="32"/>
      <c r="E3" s="32"/>
      <c r="F3" s="32"/>
      <c r="G3" s="32"/>
      <c r="H3" s="32"/>
    </row>
    <row r="4" spans="1:256" s="31" customFormat="1" ht="19.5" customHeight="1" x14ac:dyDescent="0.25">
      <c r="A4" s="112" t="s">
        <v>59</v>
      </c>
      <c r="B4" s="112"/>
      <c r="C4" s="112"/>
      <c r="D4" s="112"/>
      <c r="E4" s="112"/>
      <c r="F4" s="112"/>
      <c r="G4" s="112"/>
      <c r="H4" s="112"/>
    </row>
    <row r="5" spans="1:256" s="31" customFormat="1" x14ac:dyDescent="0.25">
      <c r="A5" s="112" t="s">
        <v>60</v>
      </c>
      <c r="B5" s="112"/>
      <c r="C5" s="112"/>
      <c r="D5" s="112"/>
      <c r="E5" s="112"/>
      <c r="F5" s="112"/>
      <c r="G5" s="112"/>
      <c r="H5" s="112"/>
      <c r="I5" s="112" t="s">
        <v>58</v>
      </c>
      <c r="J5" s="112"/>
      <c r="K5" s="112"/>
      <c r="L5" s="112"/>
      <c r="M5" s="112"/>
      <c r="N5" s="112"/>
      <c r="O5" s="112"/>
      <c r="P5" s="112"/>
      <c r="Q5" s="112" t="s">
        <v>58</v>
      </c>
      <c r="R5" s="112"/>
      <c r="S5" s="112"/>
      <c r="T5" s="112"/>
      <c r="U5" s="112"/>
      <c r="V5" s="112"/>
      <c r="W5" s="112"/>
      <c r="X5" s="112"/>
      <c r="Y5" s="112" t="s">
        <v>58</v>
      </c>
      <c r="Z5" s="112"/>
      <c r="AA5" s="112"/>
      <c r="AB5" s="112"/>
      <c r="AC5" s="112"/>
      <c r="AD5" s="112"/>
      <c r="AE5" s="112"/>
      <c r="AF5" s="112"/>
      <c r="AG5" s="112" t="s">
        <v>58</v>
      </c>
      <c r="AH5" s="112"/>
      <c r="AI5" s="112"/>
      <c r="AJ5" s="112"/>
      <c r="AK5" s="112"/>
      <c r="AL5" s="112"/>
      <c r="AM5" s="112"/>
      <c r="AN5" s="112"/>
      <c r="AO5" s="112" t="s">
        <v>58</v>
      </c>
      <c r="AP5" s="112"/>
      <c r="AQ5" s="112"/>
      <c r="AR5" s="112"/>
      <c r="AS5" s="112"/>
      <c r="AT5" s="112"/>
      <c r="AU5" s="112"/>
      <c r="AV5" s="112"/>
      <c r="AW5" s="112" t="s">
        <v>58</v>
      </c>
      <c r="AX5" s="112"/>
      <c r="AY5" s="112"/>
      <c r="AZ5" s="112"/>
      <c r="BA5" s="112"/>
      <c r="BB5" s="112"/>
      <c r="BC5" s="112"/>
      <c r="BD5" s="112"/>
      <c r="BE5" s="112" t="s">
        <v>58</v>
      </c>
      <c r="BF5" s="112"/>
      <c r="BG5" s="112"/>
      <c r="BH5" s="112"/>
      <c r="BI5" s="112"/>
      <c r="BJ5" s="112"/>
      <c r="BK5" s="112"/>
      <c r="BL5" s="112"/>
      <c r="BM5" s="112" t="s">
        <v>58</v>
      </c>
      <c r="BN5" s="112"/>
      <c r="BO5" s="112"/>
      <c r="BP5" s="112"/>
      <c r="BQ5" s="112"/>
      <c r="BR5" s="112"/>
      <c r="BS5" s="112"/>
      <c r="BT5" s="112"/>
      <c r="BU5" s="112" t="s">
        <v>58</v>
      </c>
      <c r="BV5" s="112"/>
      <c r="BW5" s="112"/>
      <c r="BX5" s="112"/>
      <c r="BY5" s="112"/>
      <c r="BZ5" s="112"/>
      <c r="CA5" s="112"/>
      <c r="CB5" s="112"/>
      <c r="CC5" s="112" t="s">
        <v>58</v>
      </c>
      <c r="CD5" s="112"/>
      <c r="CE5" s="112"/>
      <c r="CF5" s="112"/>
      <c r="CG5" s="112"/>
      <c r="CH5" s="112"/>
      <c r="CI5" s="112"/>
      <c r="CJ5" s="112"/>
      <c r="CK5" s="112" t="s">
        <v>58</v>
      </c>
      <c r="CL5" s="112"/>
      <c r="CM5" s="112"/>
      <c r="CN5" s="112"/>
      <c r="CO5" s="112"/>
      <c r="CP5" s="112"/>
      <c r="CQ5" s="112"/>
      <c r="CR5" s="112"/>
      <c r="CS5" s="112" t="s">
        <v>58</v>
      </c>
      <c r="CT5" s="112"/>
      <c r="CU5" s="112"/>
      <c r="CV5" s="112"/>
      <c r="CW5" s="112"/>
      <c r="CX5" s="112"/>
      <c r="CY5" s="112"/>
      <c r="CZ5" s="112"/>
      <c r="DA5" s="112" t="s">
        <v>58</v>
      </c>
      <c r="DB5" s="112"/>
      <c r="DC5" s="112"/>
      <c r="DD5" s="112"/>
      <c r="DE5" s="112"/>
      <c r="DF5" s="112"/>
      <c r="DG5" s="112"/>
      <c r="DH5" s="112"/>
      <c r="DI5" s="112" t="s">
        <v>58</v>
      </c>
      <c r="DJ5" s="112"/>
      <c r="DK5" s="112"/>
      <c r="DL5" s="112"/>
      <c r="DM5" s="112"/>
      <c r="DN5" s="112"/>
      <c r="DO5" s="112"/>
      <c r="DP5" s="112"/>
      <c r="DQ5" s="112" t="s">
        <v>58</v>
      </c>
      <c r="DR5" s="112"/>
      <c r="DS5" s="112"/>
      <c r="DT5" s="112"/>
      <c r="DU5" s="112"/>
      <c r="DV5" s="112"/>
      <c r="DW5" s="112"/>
      <c r="DX5" s="112"/>
      <c r="DY5" s="112" t="s">
        <v>58</v>
      </c>
      <c r="DZ5" s="112"/>
      <c r="EA5" s="112"/>
      <c r="EB5" s="112"/>
      <c r="EC5" s="112"/>
      <c r="ED5" s="112"/>
      <c r="EE5" s="112"/>
      <c r="EF5" s="112"/>
      <c r="EG5" s="112" t="s">
        <v>58</v>
      </c>
      <c r="EH5" s="112"/>
      <c r="EI5" s="112"/>
      <c r="EJ5" s="112"/>
      <c r="EK5" s="112"/>
      <c r="EL5" s="112"/>
      <c r="EM5" s="112"/>
      <c r="EN5" s="112"/>
      <c r="EO5" s="112" t="s">
        <v>58</v>
      </c>
      <c r="EP5" s="112"/>
      <c r="EQ5" s="112"/>
      <c r="ER5" s="112"/>
      <c r="ES5" s="112"/>
      <c r="ET5" s="112"/>
      <c r="EU5" s="112"/>
      <c r="EV5" s="112"/>
      <c r="EW5" s="112" t="s">
        <v>58</v>
      </c>
      <c r="EX5" s="112"/>
      <c r="EY5" s="112"/>
      <c r="EZ5" s="112"/>
      <c r="FA5" s="112"/>
      <c r="FB5" s="112"/>
      <c r="FC5" s="112"/>
      <c r="FD5" s="112"/>
      <c r="FE5" s="112" t="s">
        <v>58</v>
      </c>
      <c r="FF5" s="112"/>
      <c r="FG5" s="112"/>
      <c r="FH5" s="112"/>
      <c r="FI5" s="112"/>
      <c r="FJ5" s="112"/>
      <c r="FK5" s="112"/>
      <c r="FL5" s="112"/>
      <c r="FM5" s="112" t="s">
        <v>58</v>
      </c>
      <c r="FN5" s="112"/>
      <c r="FO5" s="112"/>
      <c r="FP5" s="112"/>
      <c r="FQ5" s="112"/>
      <c r="FR5" s="112"/>
      <c r="FS5" s="112"/>
      <c r="FT5" s="112"/>
      <c r="FU5" s="112" t="s">
        <v>58</v>
      </c>
      <c r="FV5" s="112"/>
      <c r="FW5" s="112"/>
      <c r="FX5" s="112"/>
      <c r="FY5" s="112"/>
      <c r="FZ5" s="112"/>
      <c r="GA5" s="112"/>
      <c r="GB5" s="112"/>
      <c r="GC5" s="112" t="s">
        <v>58</v>
      </c>
      <c r="GD5" s="112"/>
      <c r="GE5" s="112"/>
      <c r="GF5" s="112"/>
      <c r="GG5" s="112"/>
      <c r="GH5" s="112"/>
      <c r="GI5" s="112"/>
      <c r="GJ5" s="112"/>
      <c r="GK5" s="112" t="s">
        <v>58</v>
      </c>
      <c r="GL5" s="112"/>
      <c r="GM5" s="112"/>
      <c r="GN5" s="112"/>
      <c r="GO5" s="112"/>
      <c r="GP5" s="112"/>
      <c r="GQ5" s="112"/>
      <c r="GR5" s="112"/>
      <c r="GS5" s="112" t="s">
        <v>58</v>
      </c>
      <c r="GT5" s="112"/>
      <c r="GU5" s="112"/>
      <c r="GV5" s="112"/>
      <c r="GW5" s="112"/>
      <c r="GX5" s="112"/>
      <c r="GY5" s="112"/>
      <c r="GZ5" s="112"/>
      <c r="HA5" s="112" t="s">
        <v>58</v>
      </c>
      <c r="HB5" s="112"/>
      <c r="HC5" s="112"/>
      <c r="HD5" s="112"/>
      <c r="HE5" s="112"/>
      <c r="HF5" s="112"/>
      <c r="HG5" s="112"/>
      <c r="HH5" s="112"/>
      <c r="HI5" s="112" t="s">
        <v>58</v>
      </c>
      <c r="HJ5" s="112"/>
      <c r="HK5" s="112"/>
      <c r="HL5" s="112"/>
      <c r="HM5" s="112"/>
      <c r="HN5" s="112"/>
      <c r="HO5" s="112"/>
      <c r="HP5" s="112"/>
      <c r="HQ5" s="112" t="s">
        <v>58</v>
      </c>
      <c r="HR5" s="112"/>
      <c r="HS5" s="112"/>
      <c r="HT5" s="112"/>
      <c r="HU5" s="112"/>
      <c r="HV5" s="112"/>
      <c r="HW5" s="112"/>
      <c r="HX5" s="112"/>
      <c r="HY5" s="112" t="s">
        <v>58</v>
      </c>
      <c r="HZ5" s="112"/>
      <c r="IA5" s="112"/>
      <c r="IB5" s="112"/>
      <c r="IC5" s="112"/>
      <c r="ID5" s="112"/>
      <c r="IE5" s="112"/>
      <c r="IF5" s="112"/>
      <c r="IG5" s="112" t="s">
        <v>58</v>
      </c>
      <c r="IH5" s="112"/>
      <c r="II5" s="112"/>
      <c r="IJ5" s="112"/>
      <c r="IK5" s="112"/>
      <c r="IL5" s="112"/>
      <c r="IM5" s="112"/>
      <c r="IN5" s="112"/>
      <c r="IO5" s="112" t="s">
        <v>58</v>
      </c>
      <c r="IP5" s="112"/>
      <c r="IQ5" s="112"/>
      <c r="IR5" s="112"/>
      <c r="IS5" s="112"/>
      <c r="IT5" s="112"/>
      <c r="IU5" s="112"/>
      <c r="IV5" s="112"/>
    </row>
    <row r="6" spans="1:256" s="31" customFormat="1" ht="21.75" customHeight="1" x14ac:dyDescent="0.25">
      <c r="A6" s="117" t="s">
        <v>62</v>
      </c>
      <c r="B6" s="117"/>
      <c r="C6" s="117"/>
      <c r="D6" s="117"/>
      <c r="E6" s="117"/>
      <c r="F6" s="117"/>
      <c r="G6" s="117"/>
      <c r="H6" s="117"/>
    </row>
    <row r="7" spans="1:256" x14ac:dyDescent="0.25">
      <c r="A7" s="3"/>
      <c r="B7" s="3"/>
      <c r="C7" s="3"/>
      <c r="D7" s="3"/>
      <c r="E7" s="3"/>
      <c r="F7" s="3"/>
      <c r="G7" s="3"/>
      <c r="H7" s="3"/>
    </row>
    <row r="8" spans="1:256" ht="24" customHeight="1" x14ac:dyDescent="0.25">
      <c r="A8" s="118" t="s">
        <v>6</v>
      </c>
      <c r="B8" s="113" t="s">
        <v>24</v>
      </c>
      <c r="C8" s="113" t="s">
        <v>17</v>
      </c>
      <c r="D8" s="113" t="s">
        <v>18</v>
      </c>
      <c r="E8" s="113" t="s">
        <v>5</v>
      </c>
      <c r="F8" s="113"/>
      <c r="G8" s="113"/>
      <c r="H8" s="113" t="s">
        <v>4</v>
      </c>
    </row>
    <row r="9" spans="1:256" ht="36" customHeight="1" x14ac:dyDescent="0.25">
      <c r="A9" s="118"/>
      <c r="B9" s="113"/>
      <c r="C9" s="113"/>
      <c r="D9" s="113"/>
      <c r="E9" s="4" t="s">
        <v>3</v>
      </c>
      <c r="F9" s="4" t="s">
        <v>2</v>
      </c>
      <c r="G9" s="4" t="s">
        <v>1</v>
      </c>
      <c r="H9" s="113"/>
    </row>
    <row r="10" spans="1:256" x14ac:dyDescent="0.25">
      <c r="A10" s="5">
        <v>-1</v>
      </c>
      <c r="B10" s="5">
        <v>-2</v>
      </c>
      <c r="C10" s="5">
        <v>-3</v>
      </c>
      <c r="D10" s="5" t="s">
        <v>19</v>
      </c>
      <c r="E10" s="5">
        <v>-5</v>
      </c>
      <c r="F10" s="5">
        <v>-6</v>
      </c>
      <c r="G10" s="5">
        <v>-7</v>
      </c>
      <c r="H10" s="5">
        <v>-8</v>
      </c>
    </row>
    <row r="11" spans="1:256" ht="21" customHeight="1" x14ac:dyDescent="0.25">
      <c r="A11" s="37"/>
      <c r="B11" s="38" t="s">
        <v>0</v>
      </c>
      <c r="C11" s="39">
        <f>SUM(C12:C13)</f>
        <v>8</v>
      </c>
      <c r="D11" s="40">
        <f>SUM(D12:D13)</f>
        <v>6.79</v>
      </c>
      <c r="E11" s="40">
        <f>SUM(E12:E13)</f>
        <v>6.79</v>
      </c>
      <c r="F11" s="40">
        <f>SUM(F12:F13)</f>
        <v>0</v>
      </c>
      <c r="G11" s="40">
        <f>SUM(G12:G12)</f>
        <v>0</v>
      </c>
      <c r="H11" s="41"/>
      <c r="I11" s="34"/>
      <c r="J11" s="34"/>
      <c r="K11" s="34"/>
    </row>
    <row r="12" spans="1:256" s="29" customFormat="1" ht="18" customHeight="1" x14ac:dyDescent="0.25">
      <c r="A12" s="42">
        <v>1</v>
      </c>
      <c r="B12" s="43" t="s">
        <v>25</v>
      </c>
      <c r="C12" s="44">
        <f>'2.1.ĐT'!A15</f>
        <v>2</v>
      </c>
      <c r="D12" s="45">
        <f>E12+F12</f>
        <v>5.2</v>
      </c>
      <c r="E12" s="45">
        <f>+'2.1.ĐT'!D15</f>
        <v>5.2</v>
      </c>
      <c r="F12" s="45">
        <f>+'2.1.ĐT'!E15</f>
        <v>0</v>
      </c>
      <c r="G12" s="45"/>
      <c r="H12" s="46" t="s">
        <v>20</v>
      </c>
      <c r="I12" s="34"/>
      <c r="L12"/>
    </row>
    <row r="13" spans="1:256" s="29" customFormat="1" ht="18" customHeight="1" x14ac:dyDescent="0.25">
      <c r="A13" s="42">
        <v>2</v>
      </c>
      <c r="B13" s="43" t="s">
        <v>33</v>
      </c>
      <c r="C13" s="44">
        <f>+'2.2. T Hà'!A19</f>
        <v>6</v>
      </c>
      <c r="D13" s="45">
        <f>E13+F13</f>
        <v>1.59</v>
      </c>
      <c r="E13" s="45">
        <f>+'2.2. T Hà'!D19</f>
        <v>1.59</v>
      </c>
      <c r="F13" s="45">
        <f>+'2.2. T Hà'!E19</f>
        <v>0</v>
      </c>
      <c r="G13" s="45"/>
      <c r="H13" s="46" t="s">
        <v>21</v>
      </c>
      <c r="I13" s="34"/>
      <c r="J13" s="33"/>
      <c r="L13"/>
    </row>
    <row r="14" spans="1:256" ht="9" customHeight="1" x14ac:dyDescent="0.25">
      <c r="A14" s="6"/>
      <c r="B14" s="7"/>
      <c r="C14" s="7"/>
      <c r="D14" s="8"/>
      <c r="E14" s="9"/>
      <c r="F14" s="10"/>
      <c r="G14" s="10"/>
      <c r="H14" s="10"/>
    </row>
    <row r="15" spans="1:256" ht="20.25" customHeight="1" x14ac:dyDescent="0.25">
      <c r="A15" s="11"/>
      <c r="B15" s="12"/>
      <c r="C15" s="13"/>
      <c r="E15" s="114" t="s">
        <v>36</v>
      </c>
      <c r="F15" s="114"/>
      <c r="G15" s="114"/>
      <c r="H15" s="114"/>
      <c r="I15" s="30"/>
      <c r="J15" s="30"/>
      <c r="K15" s="30"/>
    </row>
    <row r="16" spans="1:256" x14ac:dyDescent="0.25">
      <c r="A16" s="6"/>
      <c r="C16" s="15"/>
      <c r="D16" s="16"/>
      <c r="E16" s="16"/>
      <c r="F16" s="16"/>
      <c r="G16" s="16"/>
    </row>
    <row r="17" spans="1:8" x14ac:dyDescent="0.25">
      <c r="A17" s="6"/>
      <c r="C17" s="15"/>
      <c r="D17" s="16"/>
      <c r="E17" s="16"/>
      <c r="F17" s="16"/>
      <c r="G17" s="16"/>
    </row>
    <row r="18" spans="1:8" x14ac:dyDescent="0.25">
      <c r="A18" s="6"/>
      <c r="C18" s="13"/>
      <c r="D18" s="30"/>
      <c r="E18" s="30"/>
      <c r="F18" s="30"/>
      <c r="G18" s="30"/>
    </row>
    <row r="19" spans="1:8" x14ac:dyDescent="0.25">
      <c r="A19" s="6"/>
      <c r="B19" s="12"/>
      <c r="C19" s="15"/>
      <c r="D19" s="16"/>
      <c r="E19" s="16"/>
      <c r="F19" s="16"/>
      <c r="G19" s="16"/>
      <c r="H19" s="17"/>
    </row>
    <row r="20" spans="1:8" x14ac:dyDescent="0.25">
      <c r="A20" s="11"/>
      <c r="B20" s="18"/>
      <c r="C20" s="12"/>
      <c r="D20" s="14"/>
      <c r="F20" s="10"/>
      <c r="H20" s="10"/>
    </row>
    <row r="21" spans="1:8" x14ac:dyDescent="0.25">
      <c r="A21" s="6"/>
      <c r="B21" s="10"/>
      <c r="C21" s="18"/>
      <c r="D21" s="19"/>
      <c r="E21" s="9"/>
      <c r="F21" s="10"/>
      <c r="G21" s="10"/>
      <c r="H21" s="10"/>
    </row>
    <row r="22" spans="1:8" x14ac:dyDescent="0.25">
      <c r="A22" s="6"/>
      <c r="B22" s="10"/>
      <c r="C22" s="10"/>
      <c r="D22" s="8"/>
      <c r="E22" s="9"/>
      <c r="F22" s="10"/>
      <c r="G22" s="10"/>
      <c r="H22" s="10"/>
    </row>
    <row r="23" spans="1:8" x14ac:dyDescent="0.25">
      <c r="A23" s="6"/>
      <c r="B23" s="10"/>
      <c r="C23" s="10"/>
      <c r="D23" s="8"/>
      <c r="E23" s="9"/>
      <c r="F23" s="10"/>
      <c r="G23" s="10"/>
      <c r="H23" s="10"/>
    </row>
    <row r="24" spans="1:8" x14ac:dyDescent="0.25">
      <c r="A24" s="6"/>
      <c r="B24" s="7"/>
      <c r="C24" s="10"/>
      <c r="D24" s="8"/>
      <c r="E24" s="9"/>
      <c r="F24" s="10"/>
      <c r="G24" s="10"/>
      <c r="H24" s="10"/>
    </row>
    <row r="25" spans="1:8" x14ac:dyDescent="0.25">
      <c r="A25" s="6"/>
      <c r="B25" s="21"/>
      <c r="C25" s="7"/>
      <c r="D25" s="20"/>
      <c r="E25" s="9"/>
      <c r="F25" s="10"/>
      <c r="G25" s="10"/>
      <c r="H25" s="10"/>
    </row>
    <row r="26" spans="1:8" x14ac:dyDescent="0.25">
      <c r="A26" s="6"/>
      <c r="B26" s="22"/>
      <c r="C26" s="21"/>
      <c r="D26" s="8"/>
      <c r="E26" s="9"/>
      <c r="F26" s="10"/>
      <c r="G26" s="10"/>
      <c r="H26" s="10"/>
    </row>
    <row r="27" spans="1:8" x14ac:dyDescent="0.25">
      <c r="A27" s="11"/>
      <c r="B27" s="18"/>
      <c r="C27" s="22"/>
      <c r="D27" s="8"/>
      <c r="E27" s="9"/>
      <c r="F27" s="10"/>
      <c r="G27" s="10"/>
      <c r="H27" s="10"/>
    </row>
    <row r="28" spans="1:8" x14ac:dyDescent="0.25">
      <c r="A28" s="6"/>
      <c r="B28" s="10"/>
      <c r="C28" s="18"/>
      <c r="D28" s="19"/>
      <c r="E28" s="9"/>
      <c r="F28" s="10"/>
      <c r="G28" s="10"/>
      <c r="H28" s="10"/>
    </row>
    <row r="29" spans="1:8" x14ac:dyDescent="0.25">
      <c r="A29" s="6"/>
      <c r="B29" s="10"/>
      <c r="C29" s="10"/>
      <c r="D29" s="8"/>
      <c r="E29" s="9"/>
      <c r="F29" s="10"/>
      <c r="G29" s="10"/>
      <c r="H29" s="10"/>
    </row>
    <row r="30" spans="1:8" x14ac:dyDescent="0.25">
      <c r="A30" s="6"/>
      <c r="B30" s="7"/>
      <c r="C30" s="10"/>
      <c r="D30" s="8"/>
      <c r="E30" s="9"/>
      <c r="F30" s="10"/>
      <c r="G30" s="10"/>
      <c r="H30" s="10"/>
    </row>
    <row r="31" spans="1:8" x14ac:dyDescent="0.25">
      <c r="A31" s="6"/>
      <c r="B31" s="10"/>
      <c r="C31" s="7"/>
      <c r="D31" s="8"/>
      <c r="E31" s="9"/>
      <c r="F31" s="10"/>
      <c r="G31" s="10"/>
      <c r="H31" s="10"/>
    </row>
    <row r="32" spans="1:8" x14ac:dyDescent="0.25">
      <c r="A32" s="6"/>
      <c r="B32" s="10"/>
      <c r="C32" s="10"/>
      <c r="D32" s="8"/>
      <c r="E32" s="9"/>
      <c r="F32" s="10"/>
      <c r="G32" s="10"/>
      <c r="H32" s="10"/>
    </row>
    <row r="33" spans="1:8" x14ac:dyDescent="0.25">
      <c r="A33" s="6"/>
      <c r="B33" s="10"/>
      <c r="C33" s="10"/>
      <c r="D33" s="8"/>
      <c r="E33" s="9"/>
      <c r="F33" s="10"/>
      <c r="G33" s="10"/>
      <c r="H33" s="10"/>
    </row>
    <row r="34" spans="1:8" x14ac:dyDescent="0.25">
      <c r="A34" s="6"/>
      <c r="B34" s="10"/>
      <c r="C34" s="10"/>
      <c r="D34" s="8"/>
      <c r="E34" s="9"/>
      <c r="F34" s="10"/>
      <c r="G34" s="10"/>
      <c r="H34" s="10"/>
    </row>
    <row r="35" spans="1:8" x14ac:dyDescent="0.25">
      <c r="A35" s="6"/>
      <c r="B35" s="7"/>
      <c r="C35" s="10"/>
      <c r="D35" s="8"/>
      <c r="E35" s="9"/>
      <c r="F35" s="10"/>
      <c r="G35" s="10"/>
      <c r="H35" s="10"/>
    </row>
    <row r="36" spans="1:8" x14ac:dyDescent="0.25">
      <c r="A36" s="11"/>
      <c r="B36" s="18"/>
      <c r="C36" s="7"/>
      <c r="D36" s="20"/>
      <c r="E36" s="9"/>
      <c r="F36" s="10"/>
      <c r="G36" s="10"/>
      <c r="H36" s="10"/>
    </row>
    <row r="37" spans="1:8" x14ac:dyDescent="0.25">
      <c r="A37" s="6"/>
      <c r="B37" s="10"/>
      <c r="C37" s="18"/>
      <c r="D37" s="19"/>
      <c r="E37" s="9"/>
      <c r="F37" s="10"/>
      <c r="G37" s="10"/>
      <c r="H37" s="10"/>
    </row>
    <row r="38" spans="1:8" x14ac:dyDescent="0.25">
      <c r="A38" s="6"/>
      <c r="B38" s="10"/>
      <c r="C38" s="10"/>
      <c r="D38" s="8"/>
      <c r="E38" s="9"/>
      <c r="F38" s="10"/>
      <c r="G38" s="10"/>
      <c r="H38" s="10"/>
    </row>
    <row r="39" spans="1:8" x14ac:dyDescent="0.25">
      <c r="A39" s="6"/>
      <c r="B39" s="10"/>
      <c r="C39" s="10"/>
      <c r="D39" s="8"/>
      <c r="E39" s="9"/>
      <c r="F39" s="10"/>
      <c r="G39" s="10"/>
      <c r="H39" s="10"/>
    </row>
    <row r="40" spans="1:8" x14ac:dyDescent="0.25">
      <c r="A40" s="6"/>
      <c r="B40" s="7"/>
      <c r="C40" s="10"/>
      <c r="D40" s="8"/>
      <c r="E40" s="9"/>
      <c r="F40" s="10"/>
      <c r="G40" s="10"/>
      <c r="H40" s="10"/>
    </row>
    <row r="41" spans="1:8" x14ac:dyDescent="0.25">
      <c r="A41" s="6"/>
      <c r="B41" s="7"/>
      <c r="C41" s="7"/>
      <c r="D41" s="8"/>
      <c r="E41" s="9"/>
      <c r="F41" s="10"/>
      <c r="G41" s="10"/>
      <c r="H41" s="10"/>
    </row>
    <row r="42" spans="1:8" x14ac:dyDescent="0.25">
      <c r="A42" s="6"/>
      <c r="B42" s="7"/>
      <c r="C42" s="7"/>
      <c r="D42" s="8"/>
      <c r="E42" s="9"/>
      <c r="F42" s="10"/>
      <c r="G42" s="10"/>
      <c r="H42" s="10"/>
    </row>
    <row r="43" spans="1:8" x14ac:dyDescent="0.25">
      <c r="A43" s="11"/>
      <c r="B43" s="18"/>
      <c r="C43" s="7"/>
      <c r="D43" s="8"/>
      <c r="E43" s="9"/>
      <c r="F43" s="10"/>
      <c r="G43" s="10"/>
      <c r="H43" s="10"/>
    </row>
    <row r="44" spans="1:8" x14ac:dyDescent="0.25">
      <c r="A44" s="24"/>
      <c r="B44" s="10"/>
      <c r="C44" s="18"/>
      <c r="D44" s="19"/>
      <c r="E44" s="23"/>
      <c r="F44" s="10"/>
      <c r="G44" s="10"/>
      <c r="H44" s="10"/>
    </row>
    <row r="45" spans="1:8" x14ac:dyDescent="0.25">
      <c r="A45" s="24"/>
      <c r="B45" s="10"/>
      <c r="C45" s="10"/>
      <c r="D45" s="9"/>
      <c r="E45" s="10"/>
      <c r="F45" s="10"/>
      <c r="G45" s="10"/>
      <c r="H45" s="10"/>
    </row>
    <row r="46" spans="1:8" x14ac:dyDescent="0.25">
      <c r="A46" s="24"/>
      <c r="B46" s="10"/>
      <c r="C46" s="10"/>
      <c r="D46" s="9"/>
      <c r="E46" s="10"/>
      <c r="F46" s="10"/>
      <c r="G46" s="10"/>
      <c r="H46" s="10"/>
    </row>
    <row r="47" spans="1:8" x14ac:dyDescent="0.25">
      <c r="A47" s="24"/>
      <c r="B47" s="10"/>
      <c r="C47" s="10"/>
      <c r="D47" s="9"/>
      <c r="E47" s="10"/>
      <c r="F47" s="10"/>
      <c r="G47" s="10"/>
      <c r="H47" s="10"/>
    </row>
    <row r="48" spans="1:8" x14ac:dyDescent="0.25">
      <c r="A48" s="24"/>
      <c r="B48" s="10"/>
      <c r="C48" s="10"/>
      <c r="D48" s="9"/>
      <c r="E48" s="10"/>
      <c r="F48" s="10"/>
      <c r="G48" s="10"/>
      <c r="H48" s="10"/>
    </row>
    <row r="49" spans="1:8" x14ac:dyDescent="0.25">
      <c r="A49" s="24"/>
      <c r="B49" s="10"/>
      <c r="C49" s="10"/>
      <c r="D49" s="9"/>
      <c r="E49" s="10"/>
      <c r="F49" s="10"/>
      <c r="G49" s="10"/>
      <c r="H49" s="10"/>
    </row>
    <row r="50" spans="1:8" x14ac:dyDescent="0.25">
      <c r="A50" s="24"/>
      <c r="B50" s="10"/>
      <c r="C50" s="10"/>
      <c r="D50" s="9"/>
      <c r="E50" s="10"/>
      <c r="F50" s="10"/>
      <c r="G50" s="10"/>
      <c r="H50" s="10"/>
    </row>
    <row r="51" spans="1:8" x14ac:dyDescent="0.25">
      <c r="A51" s="24"/>
      <c r="B51" s="10"/>
      <c r="C51" s="10"/>
      <c r="D51" s="9"/>
      <c r="E51" s="10"/>
      <c r="F51" s="10"/>
      <c r="G51" s="10"/>
      <c r="H51" s="10"/>
    </row>
    <row r="52" spans="1:8" x14ac:dyDescent="0.25">
      <c r="A52" s="24"/>
      <c r="B52" s="10"/>
      <c r="C52" s="10"/>
      <c r="D52" s="9"/>
      <c r="E52" s="10"/>
      <c r="F52" s="10"/>
      <c r="G52" s="10"/>
      <c r="H52" s="10"/>
    </row>
    <row r="53" spans="1:8" x14ac:dyDescent="0.25">
      <c r="C53" s="10"/>
      <c r="D53" s="9"/>
      <c r="E53" s="10"/>
      <c r="F53" s="10"/>
      <c r="G53" s="10"/>
    </row>
  </sheetData>
  <mergeCells count="45">
    <mergeCell ref="E15:H15"/>
    <mergeCell ref="A1:C1"/>
    <mergeCell ref="D1:H1"/>
    <mergeCell ref="A2:C2"/>
    <mergeCell ref="D2:H2"/>
    <mergeCell ref="A4:H4"/>
    <mergeCell ref="A6:H6"/>
    <mergeCell ref="A8:A9"/>
    <mergeCell ref="B8:B9"/>
    <mergeCell ref="C8:C9"/>
    <mergeCell ref="D8:D9"/>
    <mergeCell ref="E8:G8"/>
    <mergeCell ref="H8:H9"/>
    <mergeCell ref="A5:H5"/>
    <mergeCell ref="I5:P5"/>
    <mergeCell ref="Q5:X5"/>
    <mergeCell ref="Y5:AF5"/>
    <mergeCell ref="AG5:AN5"/>
    <mergeCell ref="AO5:AV5"/>
    <mergeCell ref="AW5:BD5"/>
    <mergeCell ref="BE5:BL5"/>
    <mergeCell ref="BM5:BT5"/>
    <mergeCell ref="BU5:CB5"/>
    <mergeCell ref="CC5:CJ5"/>
    <mergeCell ref="CK5:CR5"/>
    <mergeCell ref="CS5:CZ5"/>
    <mergeCell ref="DA5:DH5"/>
    <mergeCell ref="DI5:DP5"/>
    <mergeCell ref="HA5:HH5"/>
    <mergeCell ref="DQ5:DX5"/>
    <mergeCell ref="DY5:EF5"/>
    <mergeCell ref="EG5:EN5"/>
    <mergeCell ref="EO5:EV5"/>
    <mergeCell ref="EW5:FD5"/>
    <mergeCell ref="FE5:FL5"/>
    <mergeCell ref="HI5:HP5"/>
    <mergeCell ref="HQ5:HX5"/>
    <mergeCell ref="HY5:IF5"/>
    <mergeCell ref="IG5:IN5"/>
    <mergeCell ref="IO5:IV5"/>
    <mergeCell ref="FM5:FT5"/>
    <mergeCell ref="FU5:GB5"/>
    <mergeCell ref="GC5:GJ5"/>
    <mergeCell ref="GK5:GR5"/>
    <mergeCell ref="GS5:GZ5"/>
  </mergeCells>
  <printOptions horizontalCentered="1"/>
  <pageMargins left="0.7" right="0.7" top="1"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7"/>
  <sheetViews>
    <sheetView showZeros="0" zoomScale="115" zoomScaleNormal="115" workbookViewId="0">
      <selection activeCell="A5" sqref="A5:I5"/>
    </sheetView>
  </sheetViews>
  <sheetFormatPr defaultRowHeight="15" x14ac:dyDescent="0.25"/>
  <cols>
    <col min="1" max="1" width="5.5" style="48" customWidth="1"/>
    <col min="2" max="2" width="30" style="51" customWidth="1"/>
    <col min="3" max="3" width="12.125" style="48" customWidth="1"/>
    <col min="4" max="4" width="5.75" style="48" customWidth="1"/>
    <col min="5" max="5" width="5.125" style="48" customWidth="1"/>
    <col min="6" max="6" width="4.375" style="48" bestFit="1" customWidth="1"/>
    <col min="7" max="7" width="14.875" style="48" customWidth="1"/>
    <col min="8" max="8" width="48" style="48" customWidth="1"/>
    <col min="9" max="9" width="6" style="48" customWidth="1"/>
    <col min="10" max="16384" width="9" style="36"/>
  </cols>
  <sheetData>
    <row r="1" spans="1:49" x14ac:dyDescent="0.25">
      <c r="A1" s="119" t="str">
        <f>'2.CMD.T'!A1:C1</f>
        <v xml:space="preserve">ỦY BAN NHÂN DÂN </v>
      </c>
      <c r="B1" s="119"/>
      <c r="C1" s="119"/>
      <c r="D1" s="123" t="s">
        <v>7</v>
      </c>
      <c r="E1" s="123"/>
      <c r="F1" s="123"/>
      <c r="G1" s="123"/>
      <c r="H1" s="123"/>
      <c r="I1" s="123"/>
    </row>
    <row r="2" spans="1:49" ht="15.75" customHeight="1" x14ac:dyDescent="0.25">
      <c r="A2" s="123" t="str">
        <f>'2.CMD.T'!A2:C2</f>
        <v>TỈNH HÀ TĨNH</v>
      </c>
      <c r="B2" s="123"/>
      <c r="C2" s="123"/>
      <c r="D2" s="123" t="s">
        <v>8</v>
      </c>
      <c r="E2" s="123"/>
      <c r="F2" s="123"/>
      <c r="G2" s="123"/>
      <c r="H2" s="123"/>
      <c r="I2" s="123"/>
    </row>
    <row r="3" spans="1:49" x14ac:dyDescent="0.25">
      <c r="A3" s="124"/>
      <c r="B3" s="124"/>
      <c r="C3" s="124"/>
      <c r="D3" s="124"/>
      <c r="E3" s="124"/>
      <c r="F3" s="124"/>
      <c r="G3" s="124"/>
      <c r="H3" s="124"/>
      <c r="I3" s="124"/>
    </row>
    <row r="4" spans="1:49" x14ac:dyDescent="0.25">
      <c r="A4" s="119" t="s">
        <v>57</v>
      </c>
      <c r="B4" s="119"/>
      <c r="C4" s="119"/>
      <c r="D4" s="119"/>
      <c r="E4" s="119"/>
      <c r="F4" s="119"/>
      <c r="G4" s="119"/>
      <c r="H4" s="119"/>
      <c r="I4" s="119"/>
    </row>
    <row r="5" spans="1:49" x14ac:dyDescent="0.25">
      <c r="A5" s="119" t="s">
        <v>29</v>
      </c>
      <c r="B5" s="119"/>
      <c r="C5" s="119"/>
      <c r="D5" s="119"/>
      <c r="E5" s="119"/>
      <c r="F5" s="119"/>
      <c r="G5" s="119"/>
      <c r="H5" s="119"/>
      <c r="I5" s="119"/>
    </row>
    <row r="6" spans="1:49" x14ac:dyDescent="0.25">
      <c r="A6" s="121" t="str">
        <f>'2.CMD.T'!A6:H6</f>
        <v>(Kèm theo Nghị quyết số         /TTr-UBND ngày      tháng      năm 2024 của Hội đồng nhân dân tỉnh)</v>
      </c>
      <c r="B6" s="121"/>
      <c r="C6" s="121"/>
      <c r="D6" s="121"/>
      <c r="E6" s="121"/>
      <c r="F6" s="121"/>
      <c r="G6" s="121"/>
      <c r="H6" s="121"/>
      <c r="I6" s="121"/>
    </row>
    <row r="7" spans="1:49" x14ac:dyDescent="0.25">
      <c r="A7" s="122"/>
      <c r="B7" s="122"/>
      <c r="C7" s="122"/>
      <c r="D7" s="122"/>
      <c r="E7" s="122"/>
      <c r="F7" s="122"/>
      <c r="G7" s="122"/>
      <c r="H7" s="122"/>
      <c r="I7" s="122"/>
    </row>
    <row r="8" spans="1:49" s="63" customFormat="1" ht="24.75" customHeight="1" x14ac:dyDescent="0.2">
      <c r="A8" s="125" t="s">
        <v>6</v>
      </c>
      <c r="B8" s="126" t="s">
        <v>9</v>
      </c>
      <c r="C8" s="127" t="s">
        <v>18</v>
      </c>
      <c r="D8" s="128" t="s">
        <v>5</v>
      </c>
      <c r="E8" s="128"/>
      <c r="F8" s="128"/>
      <c r="G8" s="129" t="s">
        <v>22</v>
      </c>
      <c r="H8" s="131" t="s">
        <v>15</v>
      </c>
      <c r="I8" s="120" t="s">
        <v>14</v>
      </c>
      <c r="J8" s="64"/>
    </row>
    <row r="9" spans="1:49" s="63" customFormat="1" ht="24.75" customHeight="1" x14ac:dyDescent="0.2">
      <c r="A9" s="125"/>
      <c r="B9" s="126"/>
      <c r="C9" s="127"/>
      <c r="D9" s="27" t="s">
        <v>3</v>
      </c>
      <c r="E9" s="27" t="s">
        <v>2</v>
      </c>
      <c r="F9" s="27" t="s">
        <v>10</v>
      </c>
      <c r="G9" s="130"/>
      <c r="H9" s="132"/>
      <c r="I9" s="120"/>
      <c r="J9" s="64"/>
    </row>
    <row r="10" spans="1:49" s="63" customFormat="1" ht="15" customHeight="1" x14ac:dyDescent="0.2">
      <c r="A10" s="28">
        <v>-1</v>
      </c>
      <c r="B10" s="28">
        <v>-2</v>
      </c>
      <c r="C10" s="28" t="s">
        <v>23</v>
      </c>
      <c r="D10" s="28">
        <v>-4</v>
      </c>
      <c r="E10" s="28">
        <v>-5</v>
      </c>
      <c r="F10" s="28">
        <v>-6</v>
      </c>
      <c r="G10" s="28">
        <v>-7</v>
      </c>
      <c r="H10" s="28">
        <v>-8</v>
      </c>
      <c r="I10" s="28">
        <v>-9</v>
      </c>
      <c r="J10" s="64"/>
    </row>
    <row r="11" spans="1:49" s="62" customFormat="1" ht="12.75" x14ac:dyDescent="0.2">
      <c r="A11" s="65" t="s">
        <v>11</v>
      </c>
      <c r="B11" s="54" t="s">
        <v>26</v>
      </c>
      <c r="C11" s="88">
        <f>SUM(D11:G11)</f>
        <v>5</v>
      </c>
      <c r="D11" s="53">
        <f>D12</f>
        <v>5</v>
      </c>
      <c r="E11" s="57">
        <f>E12</f>
        <v>0</v>
      </c>
      <c r="F11" s="57">
        <f>F12</f>
        <v>0</v>
      </c>
      <c r="G11" s="53"/>
      <c r="H11" s="66"/>
      <c r="I11" s="83"/>
      <c r="J11" s="60"/>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1:49" s="62" customFormat="1" ht="38.25" x14ac:dyDescent="0.2">
      <c r="A12" s="58">
        <v>1</v>
      </c>
      <c r="B12" s="1" t="s">
        <v>37</v>
      </c>
      <c r="C12" s="89">
        <f>D12+E12+F12</f>
        <v>5</v>
      </c>
      <c r="D12" s="89">
        <v>5</v>
      </c>
      <c r="E12" s="67"/>
      <c r="F12" s="67"/>
      <c r="G12" s="56" t="s">
        <v>38</v>
      </c>
      <c r="H12" s="56" t="s">
        <v>39</v>
      </c>
      <c r="I12" s="84"/>
      <c r="J12" s="60"/>
      <c r="K12" s="85"/>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row>
    <row r="13" spans="1:49" s="55" customFormat="1" ht="12.75" x14ac:dyDescent="0.2">
      <c r="A13" s="65" t="s">
        <v>12</v>
      </c>
      <c r="B13" s="59" t="s">
        <v>13</v>
      </c>
      <c r="C13" s="88">
        <f>C14</f>
        <v>0.2</v>
      </c>
      <c r="D13" s="88">
        <f>D14</f>
        <v>0.2</v>
      </c>
      <c r="E13" s="88">
        <f>E14</f>
        <v>0</v>
      </c>
      <c r="F13" s="88">
        <f>F14</f>
        <v>0</v>
      </c>
      <c r="G13" s="68"/>
      <c r="H13" s="58"/>
      <c r="I13" s="86"/>
      <c r="J13" s="69"/>
    </row>
    <row r="14" spans="1:49" s="55" customFormat="1" ht="30.75" customHeight="1" x14ac:dyDescent="0.2">
      <c r="A14" s="70">
        <v>1</v>
      </c>
      <c r="B14" s="56" t="s">
        <v>55</v>
      </c>
      <c r="C14" s="90">
        <f>D14</f>
        <v>0.2</v>
      </c>
      <c r="D14" s="91">
        <v>0.2</v>
      </c>
      <c r="E14" s="71"/>
      <c r="F14" s="71"/>
      <c r="G14" s="72" t="s">
        <v>30</v>
      </c>
      <c r="H14" s="56" t="s">
        <v>41</v>
      </c>
      <c r="I14" s="87"/>
      <c r="J14" s="69"/>
    </row>
    <row r="15" spans="1:49" s="50" customFormat="1" ht="14.25" x14ac:dyDescent="0.2">
      <c r="A15" s="47">
        <f>A14+A12</f>
        <v>2</v>
      </c>
      <c r="B15" s="35" t="s">
        <v>40</v>
      </c>
      <c r="C15" s="52">
        <f>C11+C13</f>
        <v>5.2</v>
      </c>
      <c r="D15" s="52">
        <f>D11+D13</f>
        <v>5.2</v>
      </c>
      <c r="E15" s="52">
        <f>E11+E13</f>
        <v>0</v>
      </c>
      <c r="F15" s="52">
        <f>F11+F13</f>
        <v>0</v>
      </c>
      <c r="G15" s="35"/>
      <c r="H15" s="35"/>
      <c r="I15" s="49"/>
    </row>
    <row r="17" spans="6:9" ht="15.75" x14ac:dyDescent="0.25">
      <c r="F17" s="114" t="s">
        <v>36</v>
      </c>
      <c r="G17" s="114"/>
      <c r="H17" s="114"/>
      <c r="I17" s="114"/>
    </row>
  </sheetData>
  <mergeCells count="17">
    <mergeCell ref="A5:I5"/>
    <mergeCell ref="A8:A9"/>
    <mergeCell ref="B8:B9"/>
    <mergeCell ref="C8:C9"/>
    <mergeCell ref="D8:F8"/>
    <mergeCell ref="G8:G9"/>
    <mergeCell ref="H8:H9"/>
    <mergeCell ref="A4:I4"/>
    <mergeCell ref="I8:I9"/>
    <mergeCell ref="A6:I6"/>
    <mergeCell ref="A7:I7"/>
    <mergeCell ref="F17:I17"/>
    <mergeCell ref="A1:C1"/>
    <mergeCell ref="D1:I1"/>
    <mergeCell ref="A2:C2"/>
    <mergeCell ref="D2:I2"/>
    <mergeCell ref="A3:I3"/>
  </mergeCells>
  <printOptions horizontalCentered="1"/>
  <pageMargins left="0.32" right="0.26" top="0.65" bottom="0.38" header="0.3" footer="0.17"/>
  <pageSetup paperSize="9" orientation="landscape" r:id="rId1"/>
  <headerFooter>
    <oddFooter>&amp;LPhụ lục &amp;A&amp;R&amp;P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showZeros="0" topLeftCell="A4" zoomScale="85" zoomScaleNormal="85" workbookViewId="0">
      <selection activeCell="H12" sqref="H12"/>
    </sheetView>
  </sheetViews>
  <sheetFormatPr defaultRowHeight="15.75" x14ac:dyDescent="0.25"/>
  <cols>
    <col min="1" max="1" width="4.5" style="26" customWidth="1"/>
    <col min="2" max="2" width="34.75" style="25" customWidth="1"/>
    <col min="3" max="3" width="12.75" style="26" customWidth="1"/>
    <col min="4" max="4" width="6.625" style="26" customWidth="1"/>
    <col min="5" max="5" width="5.75" style="26" customWidth="1"/>
    <col min="6" max="6" width="6.125" style="26" customWidth="1"/>
    <col min="7" max="7" width="15.125" style="26" customWidth="1"/>
    <col min="8" max="8" width="41.125" style="26" customWidth="1"/>
    <col min="9" max="9" width="4.375" style="26" customWidth="1"/>
  </cols>
  <sheetData>
    <row r="1" spans="1:9" s="31" customFormat="1" x14ac:dyDescent="0.25">
      <c r="A1" s="115" t="str">
        <f>'2.CMD.T'!A1:C1</f>
        <v xml:space="preserve">ỦY BAN NHÂN DÂN </v>
      </c>
      <c r="B1" s="115"/>
      <c r="C1" s="115"/>
      <c r="D1" s="116" t="s">
        <v>7</v>
      </c>
      <c r="E1" s="116"/>
      <c r="F1" s="116"/>
      <c r="G1" s="116"/>
      <c r="H1" s="116"/>
      <c r="I1" s="116"/>
    </row>
    <row r="2" spans="1:9" s="31" customFormat="1" ht="15.75" customHeight="1" x14ac:dyDescent="0.25">
      <c r="A2" s="116" t="str">
        <f>'2.CMD.T'!A2:C2</f>
        <v>TỈNH HÀ TĨNH</v>
      </c>
      <c r="B2" s="116"/>
      <c r="C2" s="116"/>
      <c r="D2" s="116" t="s">
        <v>8</v>
      </c>
      <c r="E2" s="116"/>
      <c r="F2" s="116"/>
      <c r="G2" s="116"/>
      <c r="H2" s="116"/>
      <c r="I2" s="116"/>
    </row>
    <row r="3" spans="1:9" s="31" customFormat="1" x14ac:dyDescent="0.25">
      <c r="A3" s="139"/>
      <c r="B3" s="139"/>
      <c r="C3" s="139"/>
      <c r="D3" s="139"/>
      <c r="E3" s="139"/>
      <c r="F3" s="139"/>
      <c r="G3" s="139"/>
      <c r="H3" s="139"/>
      <c r="I3" s="139"/>
    </row>
    <row r="4" spans="1:9" s="31" customFormat="1" x14ac:dyDescent="0.25">
      <c r="A4" s="112" t="s">
        <v>56</v>
      </c>
      <c r="B4" s="112"/>
      <c r="C4" s="112"/>
      <c r="D4" s="112"/>
      <c r="E4" s="112"/>
      <c r="F4" s="112"/>
      <c r="G4" s="112"/>
      <c r="H4" s="112"/>
      <c r="I4" s="112"/>
    </row>
    <row r="5" spans="1:9" s="31" customFormat="1" x14ac:dyDescent="0.25">
      <c r="A5" s="112" t="s">
        <v>32</v>
      </c>
      <c r="B5" s="112"/>
      <c r="C5" s="112"/>
      <c r="D5" s="112"/>
      <c r="E5" s="112"/>
      <c r="F5" s="112"/>
      <c r="G5" s="112"/>
      <c r="H5" s="112"/>
      <c r="I5" s="112"/>
    </row>
    <row r="6" spans="1:9" s="31" customFormat="1" x14ac:dyDescent="0.25">
      <c r="A6" s="133" t="str">
        <f>'2.CMD.T'!A6:H6</f>
        <v>(Kèm theo Nghị quyết số         /TTr-UBND ngày      tháng      năm 2024 của Hội đồng nhân dân tỉnh)</v>
      </c>
      <c r="B6" s="133"/>
      <c r="C6" s="133"/>
      <c r="D6" s="133"/>
      <c r="E6" s="133"/>
      <c r="F6" s="133"/>
      <c r="G6" s="133"/>
      <c r="H6" s="133"/>
      <c r="I6" s="133"/>
    </row>
    <row r="7" spans="1:9" x14ac:dyDescent="0.25">
      <c r="A7" s="134"/>
      <c r="B7" s="134"/>
      <c r="C7" s="134"/>
      <c r="D7" s="134"/>
      <c r="E7" s="134"/>
      <c r="F7" s="134"/>
      <c r="G7" s="134"/>
      <c r="H7" s="134"/>
      <c r="I7" s="134"/>
    </row>
    <row r="8" spans="1:9" s="92" customFormat="1" ht="44.25" customHeight="1" x14ac:dyDescent="0.25">
      <c r="A8" s="135" t="s">
        <v>6</v>
      </c>
      <c r="B8" s="136" t="s">
        <v>9</v>
      </c>
      <c r="C8" s="137" t="s">
        <v>18</v>
      </c>
      <c r="D8" s="138" t="s">
        <v>5</v>
      </c>
      <c r="E8" s="138"/>
      <c r="F8" s="138"/>
      <c r="G8" s="136" t="s">
        <v>22</v>
      </c>
      <c r="H8" s="138" t="s">
        <v>31</v>
      </c>
      <c r="I8" s="136" t="s">
        <v>4</v>
      </c>
    </row>
    <row r="9" spans="1:9" s="92" customFormat="1" ht="33.75" customHeight="1" x14ac:dyDescent="0.25">
      <c r="A9" s="135"/>
      <c r="B9" s="136"/>
      <c r="C9" s="137"/>
      <c r="D9" s="74" t="s">
        <v>3</v>
      </c>
      <c r="E9" s="74" t="s">
        <v>2</v>
      </c>
      <c r="F9" s="74" t="s">
        <v>10</v>
      </c>
      <c r="G9" s="136"/>
      <c r="H9" s="138"/>
      <c r="I9" s="136"/>
    </row>
    <row r="10" spans="1:9" s="92" customFormat="1" ht="35.25" customHeight="1" x14ac:dyDescent="0.25">
      <c r="A10" s="75">
        <v>-1</v>
      </c>
      <c r="B10" s="75">
        <v>-2</v>
      </c>
      <c r="C10" s="76" t="s">
        <v>23</v>
      </c>
      <c r="D10" s="75">
        <v>-4</v>
      </c>
      <c r="E10" s="75">
        <v>-5</v>
      </c>
      <c r="F10" s="75">
        <v>-6</v>
      </c>
      <c r="G10" s="75">
        <v>-7</v>
      </c>
      <c r="H10" s="75">
        <v>-8</v>
      </c>
      <c r="I10" s="75">
        <v>-9</v>
      </c>
    </row>
    <row r="11" spans="1:9" s="92" customFormat="1" ht="15" x14ac:dyDescent="0.25">
      <c r="A11" s="96" t="s">
        <v>11</v>
      </c>
      <c r="B11" s="97" t="s">
        <v>13</v>
      </c>
      <c r="C11" s="98">
        <f>SUM(C12:C16)</f>
        <v>1.05</v>
      </c>
      <c r="D11" s="98">
        <f>SUM(D12:D16)</f>
        <v>1.05</v>
      </c>
      <c r="E11" s="98">
        <f>SUM(E12:E16)</f>
        <v>0</v>
      </c>
      <c r="F11" s="98">
        <f>SUM(F12:F16)</f>
        <v>0</v>
      </c>
      <c r="G11" s="100"/>
      <c r="H11" s="93"/>
      <c r="I11" s="96"/>
    </row>
    <row r="12" spans="1:9" s="92" customFormat="1" ht="90" x14ac:dyDescent="0.25">
      <c r="A12" s="94">
        <v>1</v>
      </c>
      <c r="B12" s="103" t="s">
        <v>42</v>
      </c>
      <c r="C12" s="95">
        <f>D12</f>
        <v>0.2</v>
      </c>
      <c r="D12" s="104">
        <v>0.2</v>
      </c>
      <c r="E12" s="95"/>
      <c r="F12" s="95"/>
      <c r="G12" s="106" t="s">
        <v>48</v>
      </c>
      <c r="H12" s="73" t="s">
        <v>52</v>
      </c>
      <c r="I12" s="94"/>
    </row>
    <row r="13" spans="1:9" s="92" customFormat="1" ht="90" x14ac:dyDescent="0.25">
      <c r="A13" s="94">
        <v>2</v>
      </c>
      <c r="B13" s="103" t="s">
        <v>43</v>
      </c>
      <c r="C13" s="95">
        <f>D13</f>
        <v>0.3</v>
      </c>
      <c r="D13" s="104">
        <v>0.3</v>
      </c>
      <c r="E13" s="101"/>
      <c r="F13" s="95"/>
      <c r="G13" s="107" t="s">
        <v>34</v>
      </c>
      <c r="H13" s="73" t="s">
        <v>52</v>
      </c>
      <c r="I13" s="94"/>
    </row>
    <row r="14" spans="1:9" s="92" customFormat="1" ht="75" x14ac:dyDescent="0.25">
      <c r="A14" s="94">
        <v>3</v>
      </c>
      <c r="B14" s="103" t="s">
        <v>44</v>
      </c>
      <c r="C14" s="95">
        <f>D14</f>
        <v>0.1</v>
      </c>
      <c r="D14" s="105">
        <v>0.1</v>
      </c>
      <c r="E14" s="101"/>
      <c r="F14" s="95"/>
      <c r="G14" s="107" t="s">
        <v>49</v>
      </c>
      <c r="H14" s="73" t="s">
        <v>53</v>
      </c>
      <c r="I14" s="94"/>
    </row>
    <row r="15" spans="1:9" s="92" customFormat="1" ht="93.75" customHeight="1" x14ac:dyDescent="0.25">
      <c r="A15" s="94">
        <v>4</v>
      </c>
      <c r="B15" s="103" t="s">
        <v>45</v>
      </c>
      <c r="C15" s="95">
        <f>D15</f>
        <v>0.2</v>
      </c>
      <c r="D15" s="105">
        <v>0.2</v>
      </c>
      <c r="E15" s="101"/>
      <c r="F15" s="95"/>
      <c r="G15" s="108" t="s">
        <v>50</v>
      </c>
      <c r="H15" s="73" t="s">
        <v>53</v>
      </c>
      <c r="I15" s="94"/>
    </row>
    <row r="16" spans="1:9" s="92" customFormat="1" ht="69" customHeight="1" x14ac:dyDescent="0.25">
      <c r="A16" s="94">
        <v>5</v>
      </c>
      <c r="B16" s="103" t="s">
        <v>46</v>
      </c>
      <c r="C16" s="95">
        <f>D16</f>
        <v>0.25</v>
      </c>
      <c r="D16" s="105">
        <v>0.25</v>
      </c>
      <c r="E16" s="101"/>
      <c r="F16" s="95"/>
      <c r="G16" s="108" t="s">
        <v>50</v>
      </c>
      <c r="H16" s="73" t="s">
        <v>53</v>
      </c>
      <c r="I16" s="94"/>
    </row>
    <row r="17" spans="1:9" s="92" customFormat="1" ht="15" x14ac:dyDescent="0.25">
      <c r="A17" s="96" t="s">
        <v>12</v>
      </c>
      <c r="B17" s="97" t="s">
        <v>27</v>
      </c>
      <c r="C17" s="99">
        <f>SUM(C18:C18)</f>
        <v>0.54</v>
      </c>
      <c r="D17" s="99">
        <f>SUM(D18:D18)</f>
        <v>0.54</v>
      </c>
      <c r="E17" s="99">
        <f>SUM(E18:E18)</f>
        <v>0</v>
      </c>
      <c r="F17" s="99">
        <f>SUM(F18:F18)</f>
        <v>0</v>
      </c>
      <c r="G17" s="109"/>
      <c r="H17" s="110"/>
      <c r="I17" s="96"/>
    </row>
    <row r="18" spans="1:9" s="92" customFormat="1" ht="75" x14ac:dyDescent="0.25">
      <c r="A18" s="94">
        <v>1</v>
      </c>
      <c r="B18" s="103" t="s">
        <v>47</v>
      </c>
      <c r="C18" s="95">
        <f>D18</f>
        <v>0.54</v>
      </c>
      <c r="D18" s="104">
        <v>0.54</v>
      </c>
      <c r="E18" s="95"/>
      <c r="F18" s="95"/>
      <c r="G18" s="106" t="s">
        <v>51</v>
      </c>
      <c r="H18" s="111" t="s">
        <v>54</v>
      </c>
      <c r="I18" s="94"/>
    </row>
    <row r="19" spans="1:9" s="102" customFormat="1" ht="15" x14ac:dyDescent="0.25">
      <c r="A19" s="80">
        <f>A18+A16</f>
        <v>6</v>
      </c>
      <c r="B19" s="79" t="s">
        <v>28</v>
      </c>
      <c r="C19" s="77">
        <f>C17+C11</f>
        <v>1.59</v>
      </c>
      <c r="D19" s="77">
        <f>D17+D11</f>
        <v>1.59</v>
      </c>
      <c r="E19" s="77">
        <f>E17+E11</f>
        <v>0</v>
      </c>
      <c r="F19" s="77">
        <f>F17+F11</f>
        <v>0</v>
      </c>
      <c r="G19" s="81"/>
      <c r="H19" s="78"/>
      <c r="I19" s="82"/>
    </row>
    <row r="21" spans="1:9" x14ac:dyDescent="0.25">
      <c r="F21" s="114" t="s">
        <v>36</v>
      </c>
      <c r="G21" s="114"/>
      <c r="H21" s="114"/>
      <c r="I21" s="114"/>
    </row>
  </sheetData>
  <mergeCells count="17">
    <mergeCell ref="I8:I9"/>
    <mergeCell ref="A1:C1"/>
    <mergeCell ref="D1:I1"/>
    <mergeCell ref="A2:C2"/>
    <mergeCell ref="D2:I2"/>
    <mergeCell ref="A3:I3"/>
    <mergeCell ref="A4:I4"/>
    <mergeCell ref="F21:I21"/>
    <mergeCell ref="A5:I5"/>
    <mergeCell ref="A6:I6"/>
    <mergeCell ref="A7:I7"/>
    <mergeCell ref="A8:A9"/>
    <mergeCell ref="B8:B9"/>
    <mergeCell ref="C8:C9"/>
    <mergeCell ref="D8:F8"/>
    <mergeCell ref="G8:G9"/>
    <mergeCell ref="H8:H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2.CMD.T</vt:lpstr>
      <vt:lpstr>2.1.ĐT</vt:lpstr>
      <vt:lpstr>2.2. T Hà</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Admin</cp:lastModifiedBy>
  <cp:lastPrinted>2024-01-31T00:43:25Z</cp:lastPrinted>
  <dcterms:created xsi:type="dcterms:W3CDTF">2017-12-11T07:29:45Z</dcterms:created>
  <dcterms:modified xsi:type="dcterms:W3CDTF">2024-01-31T06:48:55Z</dcterms:modified>
</cp:coreProperties>
</file>